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Совет 2 созыв с 2018 года\31.03.2022\Итомля март\Приложения с решением\"/>
    </mc:Choice>
  </mc:AlternateContent>
  <bookViews>
    <workbookView xWindow="840" yWindow="300" windowWidth="17445" windowHeight="10050" tabRatio="491"/>
  </bookViews>
  <sheets>
    <sheet name="Лист1" sheetId="1" r:id="rId1"/>
    <sheet name="Лист2" sheetId="2" r:id="rId2"/>
    <sheet name="Лист3" sheetId="3" r:id="rId3"/>
    <sheet name="Лист4" sheetId="4" r:id="rId4"/>
  </sheets>
  <calcPr calcId="152511"/>
</workbook>
</file>

<file path=xl/calcChain.xml><?xml version="1.0" encoding="utf-8"?>
<calcChain xmlns="http://schemas.openxmlformats.org/spreadsheetml/2006/main">
  <c r="E51" i="1" l="1"/>
  <c r="E43" i="1"/>
  <c r="E42" i="1" s="1"/>
  <c r="D51" i="1"/>
  <c r="D72" i="1"/>
  <c r="D71" i="1" s="1"/>
  <c r="E72" i="1"/>
  <c r="C72" i="1"/>
  <c r="C71" i="1" s="1"/>
  <c r="E71" i="1"/>
  <c r="D69" i="1"/>
  <c r="D66" i="1" s="1"/>
  <c r="E69" i="1"/>
  <c r="D67" i="1"/>
  <c r="E67" i="1"/>
  <c r="E66" i="1" s="1"/>
  <c r="E65" i="1" s="1"/>
  <c r="E64" i="1" s="1"/>
  <c r="D62" i="1"/>
  <c r="D61" i="1" s="1"/>
  <c r="E62" i="1"/>
  <c r="E61" i="1" s="1"/>
  <c r="D59" i="1"/>
  <c r="E59" i="1"/>
  <c r="D57" i="1"/>
  <c r="D56" i="1" s="1"/>
  <c r="E57" i="1"/>
  <c r="D54" i="1"/>
  <c r="D53" i="1" s="1"/>
  <c r="E54" i="1"/>
  <c r="E53" i="1" s="1"/>
  <c r="D49" i="1"/>
  <c r="D48" i="1" s="1"/>
  <c r="D45" i="1" s="1"/>
  <c r="E49" i="1"/>
  <c r="E48" i="1" s="1"/>
  <c r="D46" i="1"/>
  <c r="E46" i="1"/>
  <c r="D43" i="1"/>
  <c r="D42" i="1" s="1"/>
  <c r="D37" i="1"/>
  <c r="D36" i="1" s="1"/>
  <c r="E37" i="1"/>
  <c r="E36" i="1" s="1"/>
  <c r="D32" i="1"/>
  <c r="D31" i="1" s="1"/>
  <c r="E32" i="1"/>
  <c r="E31" i="1" s="1"/>
  <c r="C54" i="1"/>
  <c r="C53" i="1" s="1"/>
  <c r="C32" i="1"/>
  <c r="C31" i="1" s="1"/>
  <c r="C69" i="1"/>
  <c r="C67" i="1"/>
  <c r="C62" i="1"/>
  <c r="C61" i="1" s="1"/>
  <c r="C59" i="1"/>
  <c r="C57" i="1"/>
  <c r="C46" i="1"/>
  <c r="C51" i="1"/>
  <c r="C49" i="1"/>
  <c r="C43" i="1"/>
  <c r="C42" i="1" s="1"/>
  <c r="C37" i="1"/>
  <c r="C36" i="1" s="1"/>
  <c r="D65" i="1" l="1"/>
  <c r="D64" i="1" s="1"/>
  <c r="C48" i="1"/>
  <c r="E56" i="1"/>
  <c r="C66" i="1"/>
  <c r="C65" i="1" s="1"/>
  <c r="C64" i="1" s="1"/>
  <c r="D30" i="1"/>
  <c r="C45" i="1"/>
  <c r="C56" i="1"/>
  <c r="E45" i="1"/>
  <c r="E30" i="1" s="1"/>
  <c r="E76" i="1" s="1"/>
  <c r="D76" i="1"/>
  <c r="C30" i="1" l="1"/>
  <c r="C76" i="1" s="1"/>
</calcChain>
</file>

<file path=xl/sharedStrings.xml><?xml version="1.0" encoding="utf-8"?>
<sst xmlns="http://schemas.openxmlformats.org/spreadsheetml/2006/main" count="126" uniqueCount="119">
  <si>
    <t>к Решению Совета депутатов</t>
  </si>
  <si>
    <t>«О бюджете муниципального образования</t>
  </si>
  <si>
    <t>Код бюджетной классификации Российской Федерации</t>
  </si>
  <si>
    <t>Наименование дохода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</si>
  <si>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</si>
  <si>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</si>
  <si>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</si>
  <si>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</si>
  <si>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</si>
  <si>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Налог на доходы физических лиц</t>
  </si>
  <si>
    <t>000 1 01 02010 01 0000 110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</si>
  <si>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</si>
  <si>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</si>
  <si>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</si>
  <si>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</si>
  <si>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</si>
  <si>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</si>
  <si>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 на товары (работы, услуги), реализуемые на территории Российской Федерации</t>
  </si>
  <si>
    <t>000 1 03 02000 01 0000 110</t>
  </si>
  <si>
    <t>Акцизы по подакцизным товарам (продукции), производимые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</si>
  <si>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</si>
  <si>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</si>
  <si>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</si>
  <si>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</si>
  <si>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</si>
  <si>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</si>
  <si>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</si>
  <si>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</si>
  <si>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</si>
  <si>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</si>
  <si>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</si>
  <si>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</si>
  <si>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</si>
  <si>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</si>
  <si>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</si>
  <si>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</si>
  <si>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</si>
  <si>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</si>
  <si>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</si>
  <si>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</si>
  <si>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</si>
  <si>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</si>
  <si>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000 2 02 30000 00 0000 150</t>
  </si>
  <si>
    <t>Субвенции бюджетам бюджетной системы Российской Федерации</t>
  </si>
  <si>
    <t>000 2 02 49999 00 0000 150</t>
  </si>
  <si>
    <t xml:space="preserve">Сумма,  руб. </t>
  </si>
  <si>
    <t xml:space="preserve">Сумма, руб. </t>
  </si>
  <si>
    <t>2023  год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</si>
  <si>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</si>
  <si>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</si>
  <si>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</si>
  <si>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</si>
  <si>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</si>
  <si>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</si>
  <si>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</si>
  <si>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</si>
  <si>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</si>
  <si>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</si>
  <si>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физических, обладающих земельным участком, расположенным в границах сельских поселений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</si>
  <si>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</si>
  <si>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</si>
  <si>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</si>
  <si>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</si>
  <si>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</si>
  <si>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</si>
  <si>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</si>
  <si>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000 1 11 05075 10 0000 120</t>
  </si>
  <si>
    <t>Доходы от сдачи в аренду имущества, составляющих казну сельских поселений (за исключением земельных участков)</t>
  </si>
  <si>
    <t>000 1 11 09045 10 0000 120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</si>
  <si>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 , а также имущества муниципальных унитарных предприятий, в том числе казенных)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</si>
  <si>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 (Субвенции бюджета  муниципальных образований на осуществление первичного воинского учета на территориях, где отсутствуют военные комиссариаты)</t>
  </si>
  <si>
    <t>000 2 02 35118 10 1020 150</t>
  </si>
  <si>
    <t>000 2 02 35118 00 000 150</t>
  </si>
  <si>
    <t>Субвенции бюджетам на осуществление первичного воинского учёта на территориях, где отсутствуют военные комиссариаты</t>
  </si>
  <si>
    <t>000 1 17 00 000 00 0000 000</t>
  </si>
  <si>
    <t>000 2 02 39999 00 0000 150</t>
  </si>
  <si>
    <t>000 2 02 39999 10 2114 150</t>
  </si>
  <si>
    <t>Прочие субвенции бюджетам  сельских поселений (Финансовое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 протоколы  об административных правонарушениях)</t>
  </si>
  <si>
    <t xml:space="preserve">Прочие субвенции бюджетам   </t>
  </si>
  <si>
    <t>000 2 02 40000 00 0000 150</t>
  </si>
  <si>
    <t>000 2 02 49999 10 0027 150</t>
  </si>
  <si>
    <t>000 2 02 49999 10 0028 150</t>
  </si>
  <si>
    <t>Всего  доходы</t>
  </si>
  <si>
    <t>МО сельское поселение «Итомля»</t>
  </si>
  <si>
    <t>000 1 09 00000 00 0000 000</t>
  </si>
  <si>
    <t>Земельный налог (по обязательствам, возникшим до 1 января 2006 года), мобилизуемый на территориях сельских поселений</t>
  </si>
  <si>
    <t>Задолженность и перерасчеты по отмененным налогам, сборам и иным обязательным платежам</t>
  </si>
  <si>
    <t>000 1 09 04000 00 0000 110</t>
  </si>
  <si>
    <t>000 1 09 04053 10 0000 110</t>
  </si>
  <si>
    <t>Иные межбюджетные трансферты</t>
  </si>
  <si>
    <t>Прочие межбюджетные трансферты передаваемые бюджетам</t>
  </si>
  <si>
    <t>000 2 02 49999 10 0026 150</t>
  </si>
  <si>
    <t>000 1 17 14 000 00 0000 150</t>
  </si>
  <si>
    <t>Средства самообложения граждан</t>
  </si>
  <si>
    <t>000 1 17 14030 10 0000 150</t>
  </si>
  <si>
    <t>Средства самообложения граждан, зачисляемые в бюджеты сельских  поселений</t>
  </si>
  <si>
    <t>2022 год</t>
  </si>
  <si>
    <t>2024  год</t>
  </si>
  <si>
    <t>Прочие  межбюджетные трансферты, передаваемые бюджетам сельских поселений (Прочие межбюджетные трансферты, передаваемые в бюджеты муниципальных образований Ржевского муниципального района)</t>
  </si>
  <si>
    <t>Прочие  межбюджетные трансферты, передаваемые бюджетам сельских поселений (иные межбюджетные трансферты на сбалансированность бюджетов поселений Ржевского муниципального района)</t>
  </si>
  <si>
    <t>Прочие  межбюджетные трансферты, передаваемые бюджетам сельских поселений (иные межбюджетные трансферты на содействие развитию инфраструктуры поселений Ржевского муниципального района)</t>
  </si>
  <si>
    <t>Приложение № 3</t>
  </si>
  <si>
    <t>муниципального образования</t>
  </si>
  <si>
    <t>Ржевского района Тверской области</t>
  </si>
  <si>
    <t xml:space="preserve">сельское поселение «Итомля» </t>
  </si>
  <si>
    <t>в решение от 22 декабря 2021 года № 96</t>
  </si>
  <si>
    <t>Приложение № 2</t>
  </si>
  <si>
    <t>сельское поселение "Итомля"</t>
  </si>
  <si>
    <t xml:space="preserve">"О внесении изменений и дополнений </t>
  </si>
  <si>
    <t xml:space="preserve">Ржевского муниципального района Тверской области </t>
  </si>
  <si>
    <t>на 2022 год и на плановый период 2023 и 2024 годов»</t>
  </si>
  <si>
    <t xml:space="preserve">от 22 декабря 2021 года № 96 </t>
  </si>
  <si>
    <t xml:space="preserve">                                                                        сельское поселение «Итомля» </t>
  </si>
  <si>
    <t>на 2022 год  и на плановый период 2023 и 2024 годов"</t>
  </si>
  <si>
    <t xml:space="preserve">Прогнозируемые доходы бюджета муниципального образования сельское поселение "Итомля" Ржевского </t>
  </si>
  <si>
    <t xml:space="preserve">муниципального района Тверской области по группам, подгруппам, статьям, подстатьям и элементам </t>
  </si>
  <si>
    <t xml:space="preserve">доходов классификации доходов бюджетов Российской Федерации на 2022 год и на плановый период </t>
  </si>
  <si>
    <t>2023 и 2024 годов</t>
  </si>
  <si>
    <t xml:space="preserve">от 31 марта 2022 года №114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</si>
</sst>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i/>
      <sz val="18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i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Border="1"/>
    <xf numFmtId="0" fontId="2" fillId="0" borderId="0" xfId="0" applyFont="1" applyBorder="1" applyAlignment="1"/>
    <xf numFmtId="0" fontId="2" fillId="0" borderId="1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justify" vertical="top" wrapText="1"/>
    </xf>
    <xf numFmtId="164" fontId="1" fillId="0" borderId="1" xfId="0" applyNumberFormat="1" applyFont="1" applyBorder="1" applyAlignment="1">
      <alignment horizontal="right" vertical="top" wrapText="1"/>
    </xf>
    <xf numFmtId="0" fontId="2" fillId="0" borderId="1" xfId="0" applyFont="1" applyBorder="1"/>
    <xf numFmtId="0" fontId="1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49" fontId="1" fillId="0" borderId="1" xfId="0" applyNumberFormat="1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/>
    <xf numFmtId="0" fontId="4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49" fontId="3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0" fillId="2" borderId="0" xfId="0" applyFill="1"/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justify" vertical="top" wrapText="1"/>
    </xf>
    <xf numFmtId="0" fontId="7" fillId="2" borderId="0" xfId="0" applyFont="1" applyFill="1" applyAlignment="1">
      <alignment vertical="top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tabSelected="1" zoomScale="60" zoomScaleNormal="60" workbookViewId="0">
      <selection activeCell="I13" sqref="I13"/>
    </sheetView>
  </sheetViews>
  <sheetFormatPr defaultRowHeight="23.25" x14ac:dyDescent="0.35"/>
  <cols>
    <col min="1" max="1" width="22.84375" customWidth="1"/>
    <col min="2" max="2" width="31.765625" customWidth="1"/>
    <col min="3" max="3" width="10.61328125" customWidth="1"/>
    <col min="4" max="4" width="13.23046875" customWidth="1"/>
    <col min="5" max="5" width="13.3828125" customWidth="1"/>
  </cols>
  <sheetData>
    <row r="1" spans="4:5" x14ac:dyDescent="0.35">
      <c r="E1" s="41" t="s">
        <v>106</v>
      </c>
    </row>
    <row r="2" spans="4:5" x14ac:dyDescent="0.35">
      <c r="E2" s="42" t="s">
        <v>0</v>
      </c>
    </row>
    <row r="3" spans="4:5" x14ac:dyDescent="0.35">
      <c r="E3" s="42" t="s">
        <v>102</v>
      </c>
    </row>
    <row r="4" spans="4:5" x14ac:dyDescent="0.35">
      <c r="E4" s="42" t="s">
        <v>107</v>
      </c>
    </row>
    <row r="5" spans="4:5" x14ac:dyDescent="0.35">
      <c r="E5" s="42" t="s">
        <v>103</v>
      </c>
    </row>
    <row r="6" spans="4:5" x14ac:dyDescent="0.35">
      <c r="E6" s="43" t="s">
        <v>118</v>
      </c>
    </row>
    <row r="7" spans="4:5" x14ac:dyDescent="0.35">
      <c r="E7" s="42" t="s">
        <v>108</v>
      </c>
    </row>
    <row r="8" spans="4:5" x14ac:dyDescent="0.35">
      <c r="E8" s="42" t="s">
        <v>105</v>
      </c>
    </row>
    <row r="9" spans="4:5" x14ac:dyDescent="0.35">
      <c r="E9" s="42" t="s">
        <v>1</v>
      </c>
    </row>
    <row r="10" spans="4:5" x14ac:dyDescent="0.35">
      <c r="E10" s="42" t="s">
        <v>104</v>
      </c>
    </row>
    <row r="11" spans="4:5" x14ac:dyDescent="0.35">
      <c r="E11" s="42" t="s">
        <v>109</v>
      </c>
    </row>
    <row r="12" spans="4:5" x14ac:dyDescent="0.35">
      <c r="E12" s="42" t="s">
        <v>110</v>
      </c>
    </row>
    <row r="14" spans="4:5" x14ac:dyDescent="0.35">
      <c r="D14" s="1"/>
      <c r="E14" s="2" t="s">
        <v>101</v>
      </c>
    </row>
    <row r="15" spans="4:5" x14ac:dyDescent="0.35">
      <c r="D15" s="1"/>
      <c r="E15" s="3" t="s">
        <v>0</v>
      </c>
    </row>
    <row r="16" spans="4:5" x14ac:dyDescent="0.35">
      <c r="D16" s="1"/>
      <c r="E16" s="3" t="s">
        <v>83</v>
      </c>
    </row>
    <row r="17" spans="1:5" x14ac:dyDescent="0.35">
      <c r="D17" s="1"/>
      <c r="E17" s="3" t="s">
        <v>103</v>
      </c>
    </row>
    <row r="18" spans="1:5" x14ac:dyDescent="0.35">
      <c r="D18" s="1"/>
      <c r="E18" s="3" t="s">
        <v>111</v>
      </c>
    </row>
    <row r="19" spans="1:5" x14ac:dyDescent="0.35">
      <c r="D19" s="1"/>
      <c r="E19" s="3" t="s">
        <v>1</v>
      </c>
    </row>
    <row r="20" spans="1:5" x14ac:dyDescent="0.35">
      <c r="D20" s="1"/>
      <c r="E20" s="3" t="s">
        <v>112</v>
      </c>
    </row>
    <row r="21" spans="1:5" x14ac:dyDescent="0.35">
      <c r="D21" s="1"/>
      <c r="E21" s="42" t="s">
        <v>109</v>
      </c>
    </row>
    <row r="22" spans="1:5" x14ac:dyDescent="0.35">
      <c r="C22" s="45" t="s">
        <v>113</v>
      </c>
      <c r="D22" s="45"/>
      <c r="E22" s="45"/>
    </row>
    <row r="23" spans="1:5" ht="20.25" customHeight="1" x14ac:dyDescent="0.35">
      <c r="A23" s="5"/>
      <c r="B23" s="5"/>
      <c r="C23" s="5"/>
    </row>
    <row r="24" spans="1:5" s="4" customFormat="1" ht="27" customHeight="1" x14ac:dyDescent="0.35">
      <c r="A24" s="46" t="s">
        <v>114</v>
      </c>
      <c r="B24" s="46"/>
      <c r="C24" s="46"/>
      <c r="D24" s="46"/>
      <c r="E24" s="46"/>
    </row>
    <row r="25" spans="1:5" s="4" customFormat="1" ht="27" customHeight="1" x14ac:dyDescent="0.35">
      <c r="A25" s="47" t="s">
        <v>115</v>
      </c>
      <c r="B25" s="47"/>
      <c r="C25" s="47"/>
      <c r="D25" s="47"/>
      <c r="E25" s="47"/>
    </row>
    <row r="26" spans="1:5" s="4" customFormat="1" ht="27" customHeight="1" x14ac:dyDescent="0.35">
      <c r="A26" s="47" t="s">
        <v>116</v>
      </c>
      <c r="B26" s="47"/>
      <c r="C26" s="47"/>
      <c r="D26" s="47"/>
      <c r="E26" s="47"/>
    </row>
    <row r="27" spans="1:5" s="4" customFormat="1" ht="29.25" customHeight="1" x14ac:dyDescent="0.35">
      <c r="A27" s="48" t="s">
        <v>117</v>
      </c>
      <c r="B27" s="48"/>
      <c r="C27" s="48"/>
      <c r="D27" s="48"/>
      <c r="E27" s="48"/>
    </row>
    <row r="28" spans="1:5" s="4" customFormat="1" ht="23.25" customHeight="1" x14ac:dyDescent="0.35">
      <c r="A28" s="44" t="s">
        <v>2</v>
      </c>
      <c r="B28" s="44" t="s">
        <v>3</v>
      </c>
      <c r="C28" s="26" t="s">
        <v>45</v>
      </c>
      <c r="D28" s="26" t="s">
        <v>45</v>
      </c>
      <c r="E28" s="26" t="s">
        <v>46</v>
      </c>
    </row>
    <row r="29" spans="1:5" ht="37.5" customHeight="1" x14ac:dyDescent="0.35">
      <c r="A29" s="44"/>
      <c r="B29" s="44"/>
      <c r="C29" s="26" t="s">
        <v>96</v>
      </c>
      <c r="D29" s="26" t="s">
        <v>47</v>
      </c>
      <c r="E29" s="26" t="s">
        <v>97</v>
      </c>
    </row>
    <row r="30" spans="1:5" ht="38.25" customHeight="1" x14ac:dyDescent="0.35">
      <c r="A30" s="6" t="s">
        <v>4</v>
      </c>
      <c r="B30" s="6" t="s">
        <v>5</v>
      </c>
      <c r="C30" s="7">
        <f>SUM(C31+C36+C42+C45+C53+C56+C61)</f>
        <v>9617108</v>
      </c>
      <c r="D30" s="7">
        <f t="shared" ref="D30:E30" si="0">SUM(D31+D36+D42+D45+D53+D56+D61)</f>
        <v>9823101</v>
      </c>
      <c r="E30" s="7">
        <f t="shared" si="0"/>
        <v>9995569</v>
      </c>
    </row>
    <row r="31" spans="1:5" ht="39" customHeight="1" x14ac:dyDescent="0.35">
      <c r="A31" s="6" t="s">
        <v>6</v>
      </c>
      <c r="B31" s="6" t="s">
        <v>7</v>
      </c>
      <c r="C31" s="7">
        <f>SUM(C32)</f>
        <v>91920</v>
      </c>
      <c r="D31" s="7">
        <f t="shared" ref="D31:E31" si="1">SUM(D32)</f>
        <v>92720</v>
      </c>
      <c r="E31" s="7">
        <f t="shared" si="1"/>
        <v>93900</v>
      </c>
    </row>
    <row r="32" spans="1:5" ht="26.25" customHeight="1" x14ac:dyDescent="0.35">
      <c r="A32" s="8" t="s">
        <v>8</v>
      </c>
      <c r="B32" s="8" t="s">
        <v>9</v>
      </c>
      <c r="C32" s="9">
        <f>SUM(C33:C35)</f>
        <v>91920</v>
      </c>
      <c r="D32" s="9">
        <f t="shared" ref="D32:E32" si="2">SUM(D33:D35)</f>
        <v>92720</v>
      </c>
      <c r="E32" s="9">
        <f t="shared" si="2"/>
        <v>93900</v>
      </c>
    </row>
    <row r="33" spans="1:5" ht="145.5" customHeight="1" x14ac:dyDescent="0.35">
      <c r="A33" s="10" t="s">
        <v>10</v>
      </c>
      <c r="B33" s="10" t="s">
        <v>11</v>
      </c>
      <c r="C33" s="11">
        <v>82000</v>
      </c>
      <c r="D33" s="11">
        <v>82700</v>
      </c>
      <c r="E33" s="11">
        <v>83740</v>
      </c>
    </row>
    <row r="34" spans="1:5" ht="186.75" customHeight="1" x14ac:dyDescent="0.35">
      <c r="A34" s="10" t="s">
        <v>12</v>
      </c>
      <c r="B34" s="10" t="s">
        <v>13</v>
      </c>
      <c r="C34" s="11">
        <v>9840</v>
      </c>
      <c r="D34" s="11">
        <v>9940</v>
      </c>
      <c r="E34" s="11">
        <v>10080</v>
      </c>
    </row>
    <row r="35" spans="1:5" ht="77.25" customHeight="1" x14ac:dyDescent="0.35">
      <c r="A35" s="10" t="s">
        <v>14</v>
      </c>
      <c r="B35" s="10" t="s">
        <v>15</v>
      </c>
      <c r="C35" s="11">
        <v>80</v>
      </c>
      <c r="D35" s="11">
        <v>80</v>
      </c>
      <c r="E35" s="11">
        <v>80</v>
      </c>
    </row>
    <row r="36" spans="1:5" ht="54" x14ac:dyDescent="0.35">
      <c r="A36" s="6" t="s">
        <v>16</v>
      </c>
      <c r="B36" s="6" t="s">
        <v>17</v>
      </c>
      <c r="C36" s="7">
        <f>SUM(C37)</f>
        <v>2477888</v>
      </c>
      <c r="D36" s="7">
        <f t="shared" ref="D36:E36" si="3">SUM(D37)</f>
        <v>2628081</v>
      </c>
      <c r="E36" s="7">
        <f t="shared" si="3"/>
        <v>2750369</v>
      </c>
    </row>
    <row r="37" spans="1:5" ht="57.75" customHeight="1" x14ac:dyDescent="0.35">
      <c r="A37" s="8" t="s">
        <v>18</v>
      </c>
      <c r="B37" s="8" t="s">
        <v>19</v>
      </c>
      <c r="C37" s="9">
        <f>SUM(C38:C41)</f>
        <v>2477888</v>
      </c>
      <c r="D37" s="9">
        <f t="shared" ref="D37:E37" si="4">SUM(D38:D41)</f>
        <v>2628081</v>
      </c>
      <c r="E37" s="9">
        <f t="shared" si="4"/>
        <v>2750369</v>
      </c>
    </row>
    <row r="38" spans="1:5" ht="239.25" customHeight="1" x14ac:dyDescent="0.35">
      <c r="A38" s="10" t="s">
        <v>20</v>
      </c>
      <c r="B38" s="10" t="s">
        <v>21</v>
      </c>
      <c r="C38" s="11">
        <v>1120330</v>
      </c>
      <c r="D38" s="11">
        <v>1175797</v>
      </c>
      <c r="E38" s="11">
        <v>1210952</v>
      </c>
    </row>
    <row r="39" spans="1:5" ht="223.5" customHeight="1" x14ac:dyDescent="0.35">
      <c r="A39" s="10" t="s">
        <v>22</v>
      </c>
      <c r="B39" s="10" t="s">
        <v>23</v>
      </c>
      <c r="C39" s="11">
        <v>6201</v>
      </c>
      <c r="D39" s="11">
        <v>6586</v>
      </c>
      <c r="E39" s="11">
        <v>6997</v>
      </c>
    </row>
    <row r="40" spans="1:5" ht="218.25" customHeight="1" x14ac:dyDescent="0.35">
      <c r="A40" s="10" t="s">
        <v>24</v>
      </c>
      <c r="B40" s="10" t="s">
        <v>25</v>
      </c>
      <c r="C40" s="11">
        <v>1491841</v>
      </c>
      <c r="D40" s="11">
        <v>1591397</v>
      </c>
      <c r="E40" s="11">
        <v>1687826</v>
      </c>
    </row>
    <row r="41" spans="1:5" ht="225.75" customHeight="1" x14ac:dyDescent="0.35">
      <c r="A41" s="10" t="s">
        <v>26</v>
      </c>
      <c r="B41" s="10" t="s">
        <v>27</v>
      </c>
      <c r="C41" s="11">
        <v>-140484</v>
      </c>
      <c r="D41" s="11">
        <v>-145699</v>
      </c>
      <c r="E41" s="11">
        <v>-155406</v>
      </c>
    </row>
    <row r="42" spans="1:5" ht="26.25" customHeight="1" x14ac:dyDescent="0.35">
      <c r="A42" s="6" t="s">
        <v>28</v>
      </c>
      <c r="B42" s="6" t="s">
        <v>29</v>
      </c>
      <c r="C42" s="7">
        <f>SUM(C43)</f>
        <v>1500</v>
      </c>
      <c r="D42" s="7">
        <f t="shared" ref="D42:E43" si="5">SUM(D43)</f>
        <v>1500</v>
      </c>
      <c r="E42" s="7">
        <f t="shared" si="5"/>
        <v>1500</v>
      </c>
    </row>
    <row r="43" spans="1:5" ht="42.75" customHeight="1" x14ac:dyDescent="0.35">
      <c r="A43" s="8" t="s">
        <v>30</v>
      </c>
      <c r="B43" s="8" t="s">
        <v>31</v>
      </c>
      <c r="C43" s="9">
        <f>SUM(C44)</f>
        <v>1500</v>
      </c>
      <c r="D43" s="9">
        <f t="shared" si="5"/>
        <v>1500</v>
      </c>
      <c r="E43" s="9">
        <f>SUM(E44)</f>
        <v>1500</v>
      </c>
    </row>
    <row r="44" spans="1:5" ht="36" customHeight="1" x14ac:dyDescent="0.35">
      <c r="A44" s="10" t="s">
        <v>32</v>
      </c>
      <c r="B44" s="10" t="s">
        <v>31</v>
      </c>
      <c r="C44" s="11">
        <v>1500</v>
      </c>
      <c r="D44" s="11">
        <v>1500</v>
      </c>
      <c r="E44" s="11">
        <v>1500</v>
      </c>
    </row>
    <row r="45" spans="1:5" ht="24.75" customHeight="1" x14ac:dyDescent="0.35">
      <c r="A45" s="12" t="s">
        <v>49</v>
      </c>
      <c r="B45" s="32" t="s">
        <v>48</v>
      </c>
      <c r="C45" s="7">
        <f>SUM(C46+C48)</f>
        <v>6763000</v>
      </c>
      <c r="D45" s="7">
        <f t="shared" ref="D45:E45" si="6">SUM(D46+D48)</f>
        <v>6818000</v>
      </c>
      <c r="E45" s="7">
        <f t="shared" si="6"/>
        <v>6867000</v>
      </c>
    </row>
    <row r="46" spans="1:5" ht="24.75" customHeight="1" x14ac:dyDescent="0.35">
      <c r="A46" s="14" t="s">
        <v>51</v>
      </c>
      <c r="B46" s="15" t="s">
        <v>50</v>
      </c>
      <c r="C46" s="9">
        <f>SUM(C47)</f>
        <v>306000</v>
      </c>
      <c r="D46" s="9">
        <f t="shared" ref="D46:E46" si="7">SUM(D47)</f>
        <v>308000</v>
      </c>
      <c r="E46" s="9">
        <f t="shared" si="7"/>
        <v>309000</v>
      </c>
    </row>
    <row r="47" spans="1:5" ht="97.5" customHeight="1" x14ac:dyDescent="0.35">
      <c r="A47" s="16" t="s">
        <v>53</v>
      </c>
      <c r="B47" s="33" t="s">
        <v>52</v>
      </c>
      <c r="C47" s="11">
        <v>306000</v>
      </c>
      <c r="D47" s="11">
        <v>308000</v>
      </c>
      <c r="E47" s="11">
        <v>309000</v>
      </c>
    </row>
    <row r="48" spans="1:5" ht="24.75" customHeight="1" x14ac:dyDescent="0.35">
      <c r="A48" s="13" t="s">
        <v>59</v>
      </c>
      <c r="B48" s="12" t="s">
        <v>54</v>
      </c>
      <c r="C48" s="7">
        <f>SUM(C49+C51)</f>
        <v>6457000</v>
      </c>
      <c r="D48" s="7">
        <f t="shared" ref="D48:E48" si="8">SUM(D49+D51)</f>
        <v>6510000</v>
      </c>
      <c r="E48" s="7">
        <f t="shared" si="8"/>
        <v>6558000</v>
      </c>
    </row>
    <row r="49" spans="1:9" ht="35.25" customHeight="1" x14ac:dyDescent="0.35">
      <c r="A49" s="18" t="s">
        <v>60</v>
      </c>
      <c r="B49" s="18" t="s">
        <v>55</v>
      </c>
      <c r="C49" s="9">
        <f>SUM(C50)</f>
        <v>4043000</v>
      </c>
      <c r="D49" s="9">
        <f t="shared" ref="D49:E49" si="9">SUM(D50)</f>
        <v>4075000</v>
      </c>
      <c r="E49" s="9">
        <f t="shared" si="9"/>
        <v>4108000</v>
      </c>
    </row>
    <row r="50" spans="1:9" ht="57.75" customHeight="1" x14ac:dyDescent="0.35">
      <c r="A50" s="17" t="s">
        <v>61</v>
      </c>
      <c r="B50" s="33" t="s">
        <v>56</v>
      </c>
      <c r="C50" s="11">
        <v>4043000</v>
      </c>
      <c r="D50" s="11">
        <v>4075000</v>
      </c>
      <c r="E50" s="11">
        <v>4108000</v>
      </c>
    </row>
    <row r="51" spans="1:9" ht="28.5" customHeight="1" x14ac:dyDescent="0.35">
      <c r="A51" s="18" t="s">
        <v>62</v>
      </c>
      <c r="B51" s="18" t="s">
        <v>57</v>
      </c>
      <c r="C51" s="9">
        <f>SUM(C52)</f>
        <v>2414000</v>
      </c>
      <c r="D51" s="9">
        <f>SUM(D52)</f>
        <v>2435000</v>
      </c>
      <c r="E51" s="9">
        <f>SUM(E52)</f>
        <v>2450000</v>
      </c>
    </row>
    <row r="52" spans="1:9" ht="54" customHeight="1" x14ac:dyDescent="0.35">
      <c r="A52" s="17" t="s">
        <v>63</v>
      </c>
      <c r="B52" s="33" t="s">
        <v>58</v>
      </c>
      <c r="C52" s="11">
        <v>2414000</v>
      </c>
      <c r="D52" s="11">
        <v>2435000</v>
      </c>
      <c r="E52" s="11">
        <v>2450000</v>
      </c>
      <c r="H52" s="27"/>
      <c r="I52" s="28"/>
    </row>
    <row r="53" spans="1:9" s="25" customFormat="1" ht="65.25" customHeight="1" x14ac:dyDescent="0.35">
      <c r="A53" s="38" t="s">
        <v>84</v>
      </c>
      <c r="B53" s="6" t="s">
        <v>86</v>
      </c>
      <c r="C53" s="7">
        <f>SUM(C54)</f>
        <v>2000</v>
      </c>
      <c r="D53" s="7">
        <f t="shared" ref="D53:E54" si="10">SUM(D54)</f>
        <v>2000</v>
      </c>
      <c r="E53" s="7">
        <f t="shared" si="10"/>
        <v>2000</v>
      </c>
    </row>
    <row r="54" spans="1:9" s="24" customFormat="1" ht="36" customHeight="1" x14ac:dyDescent="0.35">
      <c r="A54" s="29" t="s">
        <v>87</v>
      </c>
      <c r="B54" s="34" t="s">
        <v>48</v>
      </c>
      <c r="C54" s="9">
        <f>SUM(C55)</f>
        <v>2000</v>
      </c>
      <c r="D54" s="9">
        <f t="shared" si="10"/>
        <v>2000</v>
      </c>
      <c r="E54" s="9">
        <f t="shared" si="10"/>
        <v>2000</v>
      </c>
      <c r="H54" s="27"/>
      <c r="I54" s="28"/>
    </row>
    <row r="55" spans="1:9" ht="69.75" customHeight="1" x14ac:dyDescent="0.35">
      <c r="A55" s="30" t="s">
        <v>88</v>
      </c>
      <c r="B55" s="33" t="s">
        <v>85</v>
      </c>
      <c r="C55" s="11">
        <v>2000</v>
      </c>
      <c r="D55" s="11">
        <v>2000</v>
      </c>
      <c r="E55" s="11">
        <v>2000</v>
      </c>
      <c r="H55" s="27"/>
      <c r="I55" s="28"/>
    </row>
    <row r="56" spans="1:9" ht="61.5" customHeight="1" x14ac:dyDescent="0.35">
      <c r="A56" s="6" t="s">
        <v>33</v>
      </c>
      <c r="B56" s="6" t="s">
        <v>34</v>
      </c>
      <c r="C56" s="7">
        <f>SUM(C57+C59)</f>
        <v>137800</v>
      </c>
      <c r="D56" s="7">
        <f t="shared" ref="D56:E56" si="11">SUM(D57+D59)</f>
        <v>137800</v>
      </c>
      <c r="E56" s="7">
        <f t="shared" si="11"/>
        <v>137800</v>
      </c>
    </row>
    <row r="57" spans="1:9" ht="180.75" customHeight="1" x14ac:dyDescent="0.35">
      <c r="A57" s="8" t="s">
        <v>64</v>
      </c>
      <c r="B57" s="8" t="s">
        <v>65</v>
      </c>
      <c r="C57" s="9">
        <f>SUM(C58)</f>
        <v>83300</v>
      </c>
      <c r="D57" s="9">
        <f t="shared" ref="D57:E57" si="12">SUM(D58)</f>
        <v>83300</v>
      </c>
      <c r="E57" s="9">
        <f t="shared" si="12"/>
        <v>83300</v>
      </c>
    </row>
    <row r="58" spans="1:9" ht="68.25" customHeight="1" x14ac:dyDescent="0.35">
      <c r="A58" s="10" t="s">
        <v>66</v>
      </c>
      <c r="B58" s="10" t="s">
        <v>67</v>
      </c>
      <c r="C58" s="11">
        <v>83300</v>
      </c>
      <c r="D58" s="11">
        <v>83300</v>
      </c>
      <c r="E58" s="11">
        <v>83300</v>
      </c>
    </row>
    <row r="59" spans="1:9" ht="150.75" customHeight="1" x14ac:dyDescent="0.35">
      <c r="A59" s="8" t="s">
        <v>35</v>
      </c>
      <c r="B59" s="8" t="s">
        <v>36</v>
      </c>
      <c r="C59" s="9">
        <f>SUM(C60)</f>
        <v>54500</v>
      </c>
      <c r="D59" s="9">
        <f t="shared" ref="D59:E59" si="13">SUM(D60)</f>
        <v>54500</v>
      </c>
      <c r="E59" s="9">
        <f t="shared" si="13"/>
        <v>54500</v>
      </c>
    </row>
    <row r="60" spans="1:9" ht="143.25" customHeight="1" x14ac:dyDescent="0.35">
      <c r="A60" s="10" t="s">
        <v>68</v>
      </c>
      <c r="B60" s="10" t="s">
        <v>69</v>
      </c>
      <c r="C60" s="11">
        <v>54500</v>
      </c>
      <c r="D60" s="11">
        <v>54500</v>
      </c>
      <c r="E60" s="11">
        <v>54500</v>
      </c>
    </row>
    <row r="61" spans="1:9" ht="24.75" customHeight="1" x14ac:dyDescent="0.35">
      <c r="A61" s="6" t="s">
        <v>74</v>
      </c>
      <c r="B61" s="6" t="s">
        <v>37</v>
      </c>
      <c r="C61" s="7">
        <f>SUM(C62)</f>
        <v>143000</v>
      </c>
      <c r="D61" s="7">
        <f t="shared" ref="D61:E62" si="14">SUM(D62)</f>
        <v>143000</v>
      </c>
      <c r="E61" s="7">
        <f t="shared" si="14"/>
        <v>143000</v>
      </c>
    </row>
    <row r="62" spans="1:9" ht="24" customHeight="1" x14ac:dyDescent="0.35">
      <c r="A62" s="39" t="s">
        <v>92</v>
      </c>
      <c r="B62" s="40" t="s">
        <v>93</v>
      </c>
      <c r="C62" s="9">
        <f>SUM(C63)</f>
        <v>143000</v>
      </c>
      <c r="D62" s="9">
        <f t="shared" si="14"/>
        <v>143000</v>
      </c>
      <c r="E62" s="9">
        <f t="shared" si="14"/>
        <v>143000</v>
      </c>
    </row>
    <row r="63" spans="1:9" ht="52.5" customHeight="1" x14ac:dyDescent="0.35">
      <c r="A63" s="17" t="s">
        <v>94</v>
      </c>
      <c r="B63" s="33" t="s">
        <v>95</v>
      </c>
      <c r="C63" s="11">
        <v>143000</v>
      </c>
      <c r="D63" s="11">
        <v>143000</v>
      </c>
      <c r="E63" s="11">
        <v>143000</v>
      </c>
    </row>
    <row r="64" spans="1:9" ht="19.5" customHeight="1" x14ac:dyDescent="0.35">
      <c r="A64" s="6" t="s">
        <v>38</v>
      </c>
      <c r="B64" s="6" t="s">
        <v>39</v>
      </c>
      <c r="C64" s="7">
        <f>SUM(C65)</f>
        <v>8655293</v>
      </c>
      <c r="D64" s="7">
        <f t="shared" ref="D64:E64" si="15">SUM(D65)</f>
        <v>894160</v>
      </c>
      <c r="E64" s="7">
        <f t="shared" si="15"/>
        <v>898560</v>
      </c>
    </row>
    <row r="65" spans="1:5" ht="54" x14ac:dyDescent="0.35">
      <c r="A65" s="6" t="s">
        <v>40</v>
      </c>
      <c r="B65" s="6" t="s">
        <v>41</v>
      </c>
      <c r="C65" s="7">
        <f>SUM(C66+C71)</f>
        <v>8655293</v>
      </c>
      <c r="D65" s="7">
        <f t="shared" ref="D65:E65" si="16">SUM(D66+D71)</f>
        <v>894160</v>
      </c>
      <c r="E65" s="7">
        <f t="shared" si="16"/>
        <v>898560</v>
      </c>
    </row>
    <row r="66" spans="1:5" ht="36" x14ac:dyDescent="0.35">
      <c r="A66" s="6" t="s">
        <v>42</v>
      </c>
      <c r="B66" s="6" t="s">
        <v>43</v>
      </c>
      <c r="C66" s="7">
        <f>SUM(C67+C69)</f>
        <v>99250</v>
      </c>
      <c r="D66" s="7">
        <f t="shared" ref="D66:E66" si="17">SUM(D67+D69)</f>
        <v>103250</v>
      </c>
      <c r="E66" s="7">
        <f t="shared" si="17"/>
        <v>107650</v>
      </c>
    </row>
    <row r="67" spans="1:5" ht="84" customHeight="1" x14ac:dyDescent="0.35">
      <c r="A67" s="8" t="s">
        <v>72</v>
      </c>
      <c r="B67" s="8" t="s">
        <v>73</v>
      </c>
      <c r="C67" s="9">
        <f>SUM(C68)</f>
        <v>99100</v>
      </c>
      <c r="D67" s="9">
        <f t="shared" ref="D67:E67" si="18">SUM(D68)</f>
        <v>103100</v>
      </c>
      <c r="E67" s="9">
        <f t="shared" si="18"/>
        <v>107500</v>
      </c>
    </row>
    <row r="68" spans="1:5" ht="152.25" customHeight="1" x14ac:dyDescent="0.35">
      <c r="A68" s="10" t="s">
        <v>71</v>
      </c>
      <c r="B68" s="10" t="s">
        <v>70</v>
      </c>
      <c r="C68" s="11">
        <v>99100</v>
      </c>
      <c r="D68" s="11">
        <v>103100</v>
      </c>
      <c r="E68" s="11">
        <v>107500</v>
      </c>
    </row>
    <row r="69" spans="1:5" ht="28.5" customHeight="1" x14ac:dyDescent="0.35">
      <c r="A69" s="8" t="s">
        <v>75</v>
      </c>
      <c r="B69" s="8" t="s">
        <v>78</v>
      </c>
      <c r="C69" s="9">
        <f>SUM(C70)</f>
        <v>150</v>
      </c>
      <c r="D69" s="9">
        <f t="shared" ref="D69:E69" si="19">SUM(D70)</f>
        <v>150</v>
      </c>
      <c r="E69" s="9">
        <f t="shared" si="19"/>
        <v>150</v>
      </c>
    </row>
    <row r="70" spans="1:5" ht="152.25" customHeight="1" x14ac:dyDescent="0.35">
      <c r="A70" s="10" t="s">
        <v>76</v>
      </c>
      <c r="B70" s="10" t="s">
        <v>77</v>
      </c>
      <c r="C70" s="11">
        <v>150</v>
      </c>
      <c r="D70" s="11">
        <v>150</v>
      </c>
      <c r="E70" s="11">
        <v>150</v>
      </c>
    </row>
    <row r="71" spans="1:5" s="31" customFormat="1" ht="34.5" customHeight="1" x14ac:dyDescent="0.35">
      <c r="A71" s="35" t="s">
        <v>79</v>
      </c>
      <c r="B71" s="36" t="s">
        <v>89</v>
      </c>
      <c r="C71" s="37">
        <f>SUM(C72)</f>
        <v>8556043</v>
      </c>
      <c r="D71" s="37">
        <f t="shared" ref="D71:E71" si="20">SUM(D72)</f>
        <v>790910</v>
      </c>
      <c r="E71" s="37">
        <f t="shared" si="20"/>
        <v>790910</v>
      </c>
    </row>
    <row r="72" spans="1:5" s="4" customFormat="1" ht="55.5" customHeight="1" x14ac:dyDescent="0.35">
      <c r="A72" s="8" t="s">
        <v>44</v>
      </c>
      <c r="B72" s="8" t="s">
        <v>90</v>
      </c>
      <c r="C72" s="9">
        <f>SUM(C73:C75)</f>
        <v>8556043</v>
      </c>
      <c r="D72" s="9">
        <f t="shared" ref="D72:E72" si="21">SUM(D73:D75)</f>
        <v>790910</v>
      </c>
      <c r="E72" s="9">
        <f t="shared" si="21"/>
        <v>790910</v>
      </c>
    </row>
    <row r="73" spans="1:5" s="4" customFormat="1" ht="107.25" customHeight="1" x14ac:dyDescent="0.35">
      <c r="A73" s="19" t="s">
        <v>91</v>
      </c>
      <c r="B73" s="10" t="s">
        <v>98</v>
      </c>
      <c r="C73" s="11">
        <v>790910</v>
      </c>
      <c r="D73" s="11">
        <v>790910</v>
      </c>
      <c r="E73" s="11">
        <v>790910</v>
      </c>
    </row>
    <row r="74" spans="1:5" s="4" customFormat="1" ht="96.75" customHeight="1" x14ac:dyDescent="0.35">
      <c r="A74" s="19" t="s">
        <v>80</v>
      </c>
      <c r="B74" s="21" t="s">
        <v>99</v>
      </c>
      <c r="C74" s="11">
        <v>7531266</v>
      </c>
      <c r="D74" s="11">
        <v>0</v>
      </c>
      <c r="E74" s="11">
        <v>0</v>
      </c>
    </row>
    <row r="75" spans="1:5" s="4" customFormat="1" ht="108.75" customHeight="1" x14ac:dyDescent="0.35">
      <c r="A75" s="19" t="s">
        <v>81</v>
      </c>
      <c r="B75" s="20" t="s">
        <v>100</v>
      </c>
      <c r="C75" s="11">
        <v>233867</v>
      </c>
      <c r="D75" s="11">
        <v>0</v>
      </c>
      <c r="E75" s="11">
        <v>0</v>
      </c>
    </row>
    <row r="76" spans="1:5" x14ac:dyDescent="0.35">
      <c r="A76" s="12" t="s">
        <v>82</v>
      </c>
      <c r="B76" s="22"/>
      <c r="C76" s="23">
        <f>SUM(C30+C64)</f>
        <v>18272401</v>
      </c>
      <c r="D76" s="23">
        <f>SUM(D30+D64)</f>
        <v>10717261</v>
      </c>
      <c r="E76" s="23">
        <f>SUM(E30+E64)</f>
        <v>10894129</v>
      </c>
    </row>
  </sheetData>
  <mergeCells count="7">
    <mergeCell ref="A28:A29"/>
    <mergeCell ref="B28:B29"/>
    <mergeCell ref="C22:E22"/>
    <mergeCell ref="A24:E24"/>
    <mergeCell ref="A25:E25"/>
    <mergeCell ref="A26:E26"/>
    <mergeCell ref="A27:E27"/>
  </mergeCells>
  <pageMargins left="0.70866141732283472" right="0.70866141732283472" top="0.74803149606299213" bottom="0.74803149606299213" header="0.31496062992125984" footer="0.31496062992125984"/>
  <pageSetup paperSize="9" scale="53" fitToHeight="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Zam</cp:lastModifiedBy>
  <cp:lastPrinted>2022-03-24T06:51:52Z</cp:lastPrinted>
  <dcterms:created xsi:type="dcterms:W3CDTF">2020-11-17T12:40:40Z</dcterms:created>
  <dcterms:modified xsi:type="dcterms:W3CDTF">2022-04-08T12:25:06Z</dcterms:modified>
</cp:coreProperties>
</file>