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29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61" i="1" l="1"/>
  <c r="D35" i="1" l="1"/>
  <c r="E61" i="1"/>
  <c r="F61" i="1"/>
  <c r="E80" i="1" l="1"/>
  <c r="F80" i="1"/>
  <c r="E79" i="1"/>
  <c r="F79" i="1"/>
  <c r="D80" i="1"/>
  <c r="D79" i="1" s="1"/>
  <c r="E76" i="1" l="1"/>
  <c r="F76" i="1"/>
  <c r="D76" i="1"/>
  <c r="E66" i="1"/>
  <c r="F66" i="1"/>
  <c r="D66" i="1"/>
  <c r="E73" i="1" l="1"/>
  <c r="F73" i="1"/>
  <c r="E53" i="1"/>
  <c r="F53" i="1"/>
  <c r="D53" i="1"/>
  <c r="E35" i="1"/>
  <c r="F35" i="1"/>
  <c r="E26" i="1"/>
  <c r="F26" i="1"/>
  <c r="D26" i="1"/>
  <c r="E17" i="1" l="1"/>
  <c r="E15" i="1" s="1"/>
  <c r="F17" i="1"/>
  <c r="F15" i="1" s="1"/>
  <c r="D73" i="1" l="1"/>
  <c r="D17" i="1" l="1"/>
  <c r="D15" i="1" s="1"/>
</calcChain>
</file>

<file path=xl/sharedStrings.xml><?xml version="1.0" encoding="utf-8"?>
<sst xmlns="http://schemas.openxmlformats.org/spreadsheetml/2006/main" count="145" uniqueCount="90">
  <si>
    <t>к Решению Совета депутатов</t>
  </si>
  <si>
    <t>сельское поселение «Итомля»</t>
  </si>
  <si>
    <t xml:space="preserve">«О бюджете муниципального образования </t>
  </si>
  <si>
    <t>сельское поселение «Итомля» Ржевского района</t>
  </si>
  <si>
    <t>КЦСР</t>
  </si>
  <si>
    <t>КВР</t>
  </si>
  <si>
    <t>Наименование</t>
  </si>
  <si>
    <t>Сумма, рублей</t>
  </si>
  <si>
    <t>2021 год</t>
  </si>
  <si>
    <t>2022 год</t>
  </si>
  <si>
    <t>ВСЕГО</t>
  </si>
  <si>
    <t>Подпрограмма «Обеспечение пожарной безопасности в сельском поселении «Итомля»</t>
  </si>
  <si>
    <t>101014001Б</t>
  </si>
  <si>
    <t>Организация опашки и окашивания населенных пунктов поселения в пожароопасный период</t>
  </si>
  <si>
    <t>Закупка товаров, работ и услуг для обеспечения государственных (муниципальных) нужд</t>
  </si>
  <si>
    <t>101014002Б</t>
  </si>
  <si>
    <t>Строительство новых и оборудование естественных и искусственных водоисточников</t>
  </si>
  <si>
    <t>101014003Б</t>
  </si>
  <si>
    <t>Закупка первичных средств пожаротушения и содержание пожарной машины</t>
  </si>
  <si>
    <t>101014004Б</t>
  </si>
  <si>
    <t>Ликвидация пожаров</t>
  </si>
  <si>
    <t>Подпрограмма «Осуществление дорожной деятельности в границах сельского поселения «Итомля »</t>
  </si>
  <si>
    <t>102014001Б</t>
  </si>
  <si>
    <t>Содержание дорог в зимний период</t>
  </si>
  <si>
    <t>102014002Б</t>
  </si>
  <si>
    <t>Содержание дорог в летний период</t>
  </si>
  <si>
    <t>102024001Б</t>
  </si>
  <si>
    <t>Ямочный ремонт и подсыпка ПГС грунтовых дорог уличной сети в границах населённых пунктов</t>
  </si>
  <si>
    <t>Подпрограмма «Поддержка жилищно-коммунального хозяйства и благоустройства территории сельского поселения «Итомля»</t>
  </si>
  <si>
    <t>103014002П</t>
  </si>
  <si>
    <t>Переданные полномочия по содержанию муниципального жилищного фонда</t>
  </si>
  <si>
    <t>Межбюджетные трансферты</t>
  </si>
  <si>
    <t>103014003П</t>
  </si>
  <si>
    <t>Переданные полномочия по организации в границах поселения водоснабжения и водоотведения</t>
  </si>
  <si>
    <t>103024001Б</t>
  </si>
  <si>
    <t>103024002Б</t>
  </si>
  <si>
    <t>Уличное освещение</t>
  </si>
  <si>
    <t>103024004Б</t>
  </si>
  <si>
    <t>Благоустройство территории сельского поселения «Итомля»</t>
  </si>
  <si>
    <t>103034001Б</t>
  </si>
  <si>
    <t xml:space="preserve">Содержание муниципального жилого фонда сельского поселения </t>
  </si>
  <si>
    <t>103034002П</t>
  </si>
  <si>
    <t>Переданные полномочия по организации в границах поселения теплоснабжения</t>
  </si>
  <si>
    <t>Подпрограмма «Социальная поддержка населения в сельском поселении «Итомля»»</t>
  </si>
  <si>
    <t>104014001Б</t>
  </si>
  <si>
    <t>Проведение Дня пожилого человека</t>
  </si>
  <si>
    <t>104014002Э</t>
  </si>
  <si>
    <t xml:space="preserve">Пенсия за выслугу лет лицам, замещавшим муниципальные должности муниципальной службы сельского поселения </t>
  </si>
  <si>
    <t>Социальное обеспечение  и иные выплаты населению</t>
  </si>
  <si>
    <t>104014004Б</t>
  </si>
  <si>
    <t>Предоставление иных форм социальной поддержки отдельным категориям граждан</t>
  </si>
  <si>
    <t>Подпрограмма «Поддержка местных инициатив муниципального образования сельское поселение «Итомля»</t>
  </si>
  <si>
    <t>Подпрограмма «Развитие и укрепление культурно-досуговой деятельности на территории сельского поселения «Итомля»</t>
  </si>
  <si>
    <t>106014001Г</t>
  </si>
  <si>
    <t>Субсидии на содержание учреждений культуры сельского поселения</t>
  </si>
  <si>
    <t>Предоставление субсидий бюджетным, автономным учреждениям и иным некоммерческим организациям</t>
  </si>
  <si>
    <t>106014001В</t>
  </si>
  <si>
    <t>Субсидия на содержание учреждений культуры сельского поселения</t>
  </si>
  <si>
    <t>Подпрограмма «Обеспечение правопорядка и безопасности граждан»</t>
  </si>
  <si>
    <t xml:space="preserve">Финансовое обеспечение по реализации государственных полномочий по созданию административных комиссий </t>
  </si>
  <si>
    <t>Мероприятия на осуществление первичного воинского учета на территории сельского поселения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</si>
  <si>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</si>
  <si>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Обеспечивающая подпрограмма</t>
  </si>
  <si>
    <t>109004001С</t>
  </si>
  <si>
    <r>
      <t>Расходы по аппарату администрации сельского поселения «</t>
    </r>
    <r>
      <rPr>
        <i/>
        <sz val="12"/>
        <color theme="1"/>
        <rFont val="Arial"/>
        <family val="2"/>
        <charset val="204"/>
      </rPr>
      <t>Итомля</t>
    </r>
    <r>
      <rPr>
        <sz val="12"/>
        <color theme="1"/>
        <rFont val="Arial"/>
        <family val="2"/>
        <charset val="204"/>
      </rPr>
      <t>»</t>
    </r>
  </si>
  <si>
    <t>Иные межбюджетные ассигнования</t>
  </si>
  <si>
    <t>109004004С</t>
  </si>
  <si>
    <t>Глава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</si>
  <si>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</si>
  <si>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109004003П</t>
  </si>
  <si>
    <t>Межбюджетные трансферты на переданные полномочия по формированию, исполнению и контролю за исполнением бюджета сельского поселения</t>
  </si>
  <si>
    <t xml:space="preserve"> плановый период 2022 и 2023 годов»</t>
  </si>
  <si>
    <t xml:space="preserve"> Тверской области на 2021 год и на</t>
  </si>
  <si>
    <t>Проведение работ по восстановлению воинских захоронений за счет областного бюджета</t>
  </si>
  <si>
    <t>Распределение бюджетных ассигнований по целевым статьям (муниципальным программам Тверской области и непрограммным направлениям деятельности), группам видов расходов классификации расходов бюджета муниципального образования сельское поселение «Итомля» Ржевского района Тверской области на 2021 год и на плановый период 2022 и 2023годов</t>
  </si>
  <si>
    <t>102024002Б</t>
  </si>
  <si>
    <t>Ремонт дорог общего пользования местного значения</t>
  </si>
  <si>
    <t xml:space="preserve"> Благоустройство воинских захоронений, памятных мест и гражданских кладбищ</t>
  </si>
  <si>
    <t>2023 год</t>
  </si>
  <si>
    <t>Субсидии на повышение заработной платы работникам муниципальных учреждений культуры</t>
  </si>
  <si>
    <t>109004003С</t>
  </si>
  <si>
    <t>Расходы на содеражание муниципальных служащих</t>
  </si>
  <si>
    <t>Приложение 11</t>
  </si>
  <si>
    <t>МП «Комплексное развитие территории муниципального образования сельское поселение «Итомля» Ржевского района Тверской области на 2019-2023 годы»</t>
  </si>
  <si>
    <t>10302S028Б</t>
  </si>
  <si>
    <t>10501S9011</t>
  </si>
  <si>
    <t>Приобретение навесного оборудования к трактору за счет средств местного бюджета</t>
  </si>
  <si>
    <t>10501S9021</t>
  </si>
  <si>
    <t>Приобретение прицепного оборудования к трактору за счет средств местного бюджета</t>
  </si>
  <si>
    <t>от  28 декабря 2020 года № 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</si>
</sst>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2"/>
      <color rgb="FF000000"/>
      <name val="Arial"/>
      <family val="2"/>
      <charset val="204"/>
    </font>
    <font>
      <i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2"/>
  <sheetViews>
    <sheetView tabSelected="1" zoomScale="80" zoomScaleNormal="80" workbookViewId="0">
      <selection activeCell="F4" sqref="F4"/>
    </sheetView>
  </sheetViews>
  <sheetFormatPr defaultRowHeight="15" x14ac:dyDescent="0.25"/>
  <cols>
    <col min="1" max="1" width="17.5703125" style="23" customWidth="1"/>
    <col min="3" max="3" width="32.7109375" customWidth="1"/>
    <col min="4" max="4" width="16.42578125" customWidth="1"/>
    <col min="5" max="5" width="15.7109375" customWidth="1"/>
    <col min="6" max="6" width="14.28515625" customWidth="1"/>
    <col min="7" max="7" width="10.28515625" bestFit="1" customWidth="1"/>
  </cols>
  <sheetData>
    <row r="1" spans="1:12" ht="15.75" x14ac:dyDescent="0.25">
      <c r="A1" s="21"/>
      <c r="F1" s="1" t="s">
        <v>82</v>
      </c>
    </row>
    <row r="2" spans="1:12" x14ac:dyDescent="0.25">
      <c r="A2" s="3"/>
      <c r="F2" s="2" t="s">
        <v>0</v>
      </c>
    </row>
    <row r="3" spans="1:12" x14ac:dyDescent="0.25">
      <c r="A3" s="3"/>
      <c r="F3" s="2" t="s">
        <v>1</v>
      </c>
    </row>
    <row r="4" spans="1:12" x14ac:dyDescent="0.25">
      <c r="A4" s="3"/>
      <c r="F4" s="2" t="s">
        <v>89</v>
      </c>
    </row>
    <row r="5" spans="1:12" x14ac:dyDescent="0.25">
      <c r="A5" s="3"/>
      <c r="F5" s="2" t="s">
        <v>2</v>
      </c>
    </row>
    <row r="6" spans="1:12" x14ac:dyDescent="0.25">
      <c r="A6" s="3"/>
      <c r="F6" s="2" t="s">
        <v>3</v>
      </c>
    </row>
    <row r="7" spans="1:12" x14ac:dyDescent="0.25">
      <c r="A7" s="3"/>
      <c r="F7" s="2" t="s">
        <v>72</v>
      </c>
    </row>
    <row r="8" spans="1:12" x14ac:dyDescent="0.25">
      <c r="A8" s="3"/>
      <c r="F8" s="2" t="s">
        <v>71</v>
      </c>
    </row>
    <row r="9" spans="1:12" ht="18.75" x14ac:dyDescent="0.25">
      <c r="A9" s="22"/>
    </row>
    <row r="10" spans="1:12" ht="88.5" customHeight="1" x14ac:dyDescent="0.25">
      <c r="A10" s="35" t="s">
        <v>74</v>
      </c>
      <c r="B10" s="36"/>
      <c r="C10" s="36"/>
      <c r="D10" s="36"/>
      <c r="E10" s="36"/>
      <c r="F10" s="36"/>
      <c r="G10" s="29"/>
      <c r="H10" s="29"/>
      <c r="I10" s="29"/>
      <c r="J10" s="29"/>
      <c r="K10" s="29"/>
      <c r="L10" s="29"/>
    </row>
    <row r="11" spans="1:12" x14ac:dyDescent="0.25">
      <c r="A11" s="3"/>
      <c r="G11" s="29"/>
      <c r="H11" s="29"/>
      <c r="I11" s="29"/>
      <c r="J11" s="29"/>
      <c r="K11" s="29"/>
      <c r="L11" s="29"/>
    </row>
    <row r="12" spans="1:12" x14ac:dyDescent="0.25">
      <c r="A12" s="41" t="s">
        <v>4</v>
      </c>
      <c r="B12" s="41" t="s">
        <v>5</v>
      </c>
      <c r="C12" s="41" t="s">
        <v>6</v>
      </c>
      <c r="D12" s="41" t="s">
        <v>7</v>
      </c>
      <c r="E12" s="41"/>
      <c r="F12" s="41"/>
      <c r="G12" s="29"/>
      <c r="H12" s="29"/>
      <c r="I12" s="29"/>
      <c r="J12" s="29"/>
      <c r="K12" s="29"/>
      <c r="L12" s="29"/>
    </row>
    <row r="13" spans="1:12" x14ac:dyDescent="0.25">
      <c r="A13" s="41"/>
      <c r="B13" s="41"/>
      <c r="C13" s="41"/>
      <c r="D13" s="28" t="s">
        <v>8</v>
      </c>
      <c r="E13" s="28" t="s">
        <v>9</v>
      </c>
      <c r="F13" s="28" t="s">
        <v>78</v>
      </c>
      <c r="G13" s="29"/>
      <c r="H13" s="29"/>
      <c r="I13" s="29"/>
      <c r="J13" s="29"/>
      <c r="K13" s="29"/>
      <c r="L13" s="29"/>
    </row>
    <row r="14" spans="1:12" x14ac:dyDescent="0.25">
      <c r="A14" s="18">
        <v>1</v>
      </c>
      <c r="B14" s="4">
        <v>2</v>
      </c>
      <c r="C14" s="4">
        <v>3</v>
      </c>
      <c r="D14" s="28">
        <v>4</v>
      </c>
      <c r="E14" s="28">
        <v>5</v>
      </c>
      <c r="F14" s="28">
        <v>6</v>
      </c>
      <c r="G14" s="30"/>
      <c r="H14" s="29"/>
      <c r="I14" s="29"/>
      <c r="J14" s="29"/>
      <c r="K14" s="29"/>
      <c r="L14" s="29"/>
    </row>
    <row r="15" spans="1:12" ht="15.75" x14ac:dyDescent="0.25">
      <c r="A15" s="16"/>
      <c r="B15" s="5"/>
      <c r="C15" s="6" t="s">
        <v>10</v>
      </c>
      <c r="D15" s="6">
        <f>D17+D26+D35+D53+D61+D66+D73+D79</f>
        <v>9976856</v>
      </c>
      <c r="E15" s="6">
        <f>E17+E26+E35+E53+E61+E66+E73+E79</f>
        <v>8390062</v>
      </c>
      <c r="F15" s="6">
        <f>F17+F26+F35+F53+F61+F66+F73+F79</f>
        <v>8361361</v>
      </c>
      <c r="G15" s="29"/>
      <c r="H15" s="29"/>
      <c r="I15" s="29"/>
      <c r="J15" s="29"/>
      <c r="K15" s="29"/>
      <c r="L15" s="29"/>
    </row>
    <row r="16" spans="1:12" ht="126" x14ac:dyDescent="0.25">
      <c r="A16" s="6">
        <v>1000000000</v>
      </c>
      <c r="B16" s="6"/>
      <c r="C16" s="7" t="s">
        <v>83</v>
      </c>
      <c r="D16" s="6">
        <v>9976856</v>
      </c>
      <c r="E16" s="6">
        <v>8390062</v>
      </c>
      <c r="F16" s="6">
        <v>8361361</v>
      </c>
    </row>
    <row r="17" spans="1:6" ht="60" x14ac:dyDescent="0.25">
      <c r="A17" s="8">
        <v>1010000000</v>
      </c>
      <c r="B17" s="8"/>
      <c r="C17" s="9" t="s">
        <v>11</v>
      </c>
      <c r="D17" s="8">
        <f>D18+D20+D22+D24</f>
        <v>20000</v>
      </c>
      <c r="E17" s="8">
        <f t="shared" ref="E17:F17" si="0">E18+E20+E22+E24</f>
        <v>20000</v>
      </c>
      <c r="F17" s="8">
        <f t="shared" si="0"/>
        <v>20000</v>
      </c>
    </row>
    <row r="18" spans="1:6" ht="60" x14ac:dyDescent="0.25">
      <c r="A18" s="16" t="s">
        <v>12</v>
      </c>
      <c r="B18" s="5"/>
      <c r="C18" s="10" t="s">
        <v>13</v>
      </c>
      <c r="D18" s="5">
        <v>10000</v>
      </c>
      <c r="E18" s="16">
        <v>10000</v>
      </c>
      <c r="F18" s="16">
        <v>10000</v>
      </c>
    </row>
    <row r="19" spans="1:6" ht="60" x14ac:dyDescent="0.25">
      <c r="A19" s="16" t="s">
        <v>12</v>
      </c>
      <c r="B19" s="5">
        <v>200</v>
      </c>
      <c r="C19" s="10" t="s">
        <v>14</v>
      </c>
      <c r="D19" s="19">
        <v>10000</v>
      </c>
      <c r="E19" s="19">
        <v>10000</v>
      </c>
      <c r="F19" s="19">
        <v>10000</v>
      </c>
    </row>
    <row r="20" spans="1:6" ht="60" x14ac:dyDescent="0.25">
      <c r="A20" s="16" t="s">
        <v>15</v>
      </c>
      <c r="B20" s="5"/>
      <c r="C20" s="10" t="s">
        <v>16</v>
      </c>
      <c r="D20" s="5">
        <v>2000</v>
      </c>
      <c r="E20" s="16">
        <v>2000</v>
      </c>
      <c r="F20" s="16">
        <v>2000</v>
      </c>
    </row>
    <row r="21" spans="1:6" ht="60" x14ac:dyDescent="0.25">
      <c r="A21" s="16" t="s">
        <v>15</v>
      </c>
      <c r="B21" s="5">
        <v>200</v>
      </c>
      <c r="C21" s="10" t="s">
        <v>14</v>
      </c>
      <c r="D21" s="19">
        <v>2000</v>
      </c>
      <c r="E21" s="19">
        <v>2000</v>
      </c>
      <c r="F21" s="19">
        <v>2000</v>
      </c>
    </row>
    <row r="22" spans="1:6" ht="60" x14ac:dyDescent="0.25">
      <c r="A22" s="16" t="s">
        <v>17</v>
      </c>
      <c r="B22" s="5"/>
      <c r="C22" s="10" t="s">
        <v>18</v>
      </c>
      <c r="D22" s="5">
        <v>5000</v>
      </c>
      <c r="E22" s="16">
        <v>5000</v>
      </c>
      <c r="F22" s="16">
        <v>5000</v>
      </c>
    </row>
    <row r="23" spans="1:6" ht="60" x14ac:dyDescent="0.25">
      <c r="A23" s="16" t="s">
        <v>17</v>
      </c>
      <c r="B23" s="5">
        <v>200</v>
      </c>
      <c r="C23" s="10" t="s">
        <v>14</v>
      </c>
      <c r="D23" s="19">
        <v>5000</v>
      </c>
      <c r="E23" s="19">
        <v>5000</v>
      </c>
      <c r="F23" s="19">
        <v>5000</v>
      </c>
    </row>
    <row r="24" spans="1:6" x14ac:dyDescent="0.25">
      <c r="A24" s="16" t="s">
        <v>19</v>
      </c>
      <c r="B24" s="5"/>
      <c r="C24" s="10" t="s">
        <v>20</v>
      </c>
      <c r="D24" s="5">
        <v>3000</v>
      </c>
      <c r="E24" s="16">
        <v>3000</v>
      </c>
      <c r="F24" s="16">
        <v>3000</v>
      </c>
    </row>
    <row r="25" spans="1:6" ht="60" x14ac:dyDescent="0.25">
      <c r="A25" s="16" t="s">
        <v>19</v>
      </c>
      <c r="B25" s="5">
        <v>200</v>
      </c>
      <c r="C25" s="10" t="s">
        <v>14</v>
      </c>
      <c r="D25" s="19">
        <v>3000</v>
      </c>
      <c r="E25" s="19">
        <v>3000</v>
      </c>
      <c r="F25" s="19">
        <v>3000</v>
      </c>
    </row>
    <row r="26" spans="1:6" ht="75" x14ac:dyDescent="0.25">
      <c r="A26" s="8">
        <v>1020000000</v>
      </c>
      <c r="B26" s="8"/>
      <c r="C26" s="9" t="s">
        <v>21</v>
      </c>
      <c r="D26" s="8">
        <f>D27+D29+D31+D33</f>
        <v>2313280</v>
      </c>
      <c r="E26" s="8">
        <f t="shared" ref="E26:F26" si="1">E27+E29+E31+E33</f>
        <v>2463220</v>
      </c>
      <c r="F26" s="8">
        <f t="shared" si="1"/>
        <v>2652950</v>
      </c>
    </row>
    <row r="27" spans="1:6" ht="30" x14ac:dyDescent="0.25">
      <c r="A27" s="16" t="s">
        <v>22</v>
      </c>
      <c r="B27" s="5"/>
      <c r="C27" s="10" t="s">
        <v>23</v>
      </c>
      <c r="D27" s="16">
        <v>250000</v>
      </c>
      <c r="E27" s="16">
        <v>324970</v>
      </c>
      <c r="F27" s="16">
        <v>419835</v>
      </c>
    </row>
    <row r="28" spans="1:6" ht="60" x14ac:dyDescent="0.25">
      <c r="A28" s="16" t="s">
        <v>22</v>
      </c>
      <c r="B28" s="5">
        <v>200</v>
      </c>
      <c r="C28" s="10" t="s">
        <v>14</v>
      </c>
      <c r="D28" s="19">
        <v>250000</v>
      </c>
      <c r="E28" s="19">
        <v>324970</v>
      </c>
      <c r="F28" s="19">
        <v>419835</v>
      </c>
    </row>
    <row r="29" spans="1:6" ht="30" x14ac:dyDescent="0.25">
      <c r="A29" s="16" t="s">
        <v>24</v>
      </c>
      <c r="B29" s="5"/>
      <c r="C29" s="10" t="s">
        <v>25</v>
      </c>
      <c r="D29" s="16">
        <v>263280</v>
      </c>
      <c r="E29" s="16">
        <v>338250</v>
      </c>
      <c r="F29" s="16">
        <v>433115</v>
      </c>
    </row>
    <row r="30" spans="1:6" ht="60" x14ac:dyDescent="0.25">
      <c r="A30" s="16" t="s">
        <v>24</v>
      </c>
      <c r="B30" s="5">
        <v>200</v>
      </c>
      <c r="C30" s="10" t="s">
        <v>14</v>
      </c>
      <c r="D30" s="19">
        <v>263280</v>
      </c>
      <c r="E30" s="19">
        <v>338250</v>
      </c>
      <c r="F30" s="19">
        <v>433115</v>
      </c>
    </row>
    <row r="31" spans="1:6" ht="60" x14ac:dyDescent="0.25">
      <c r="A31" s="16" t="s">
        <v>26</v>
      </c>
      <c r="B31" s="5"/>
      <c r="C31" s="10" t="s">
        <v>27</v>
      </c>
      <c r="D31" s="16">
        <v>1000000</v>
      </c>
      <c r="E31" s="16">
        <v>1000000</v>
      </c>
      <c r="F31" s="16">
        <v>1000000</v>
      </c>
    </row>
    <row r="32" spans="1:6" ht="60" x14ac:dyDescent="0.25">
      <c r="A32" s="16" t="s">
        <v>26</v>
      </c>
      <c r="B32" s="5">
        <v>200</v>
      </c>
      <c r="C32" s="10" t="s">
        <v>14</v>
      </c>
      <c r="D32" s="19">
        <v>1000000</v>
      </c>
      <c r="E32" s="19">
        <v>1000000</v>
      </c>
      <c r="F32" s="19">
        <v>1000000</v>
      </c>
    </row>
    <row r="33" spans="1:6" ht="45" x14ac:dyDescent="0.25">
      <c r="A33" s="24" t="s">
        <v>75</v>
      </c>
      <c r="B33" s="16"/>
      <c r="C33" s="17" t="s">
        <v>76</v>
      </c>
      <c r="D33" s="16">
        <v>800000</v>
      </c>
      <c r="E33" s="16">
        <v>800000</v>
      </c>
      <c r="F33" s="16">
        <v>800000</v>
      </c>
    </row>
    <row r="34" spans="1:6" ht="60" x14ac:dyDescent="0.25">
      <c r="A34" s="24" t="s">
        <v>75</v>
      </c>
      <c r="B34" s="16">
        <v>200</v>
      </c>
      <c r="C34" s="17" t="s">
        <v>14</v>
      </c>
      <c r="D34" s="19">
        <v>800000</v>
      </c>
      <c r="E34" s="19">
        <v>800000</v>
      </c>
      <c r="F34" s="19">
        <v>800000</v>
      </c>
    </row>
    <row r="35" spans="1:6" ht="90" x14ac:dyDescent="0.25">
      <c r="A35" s="8">
        <v>1030000000</v>
      </c>
      <c r="B35" s="8"/>
      <c r="C35" s="9" t="s">
        <v>28</v>
      </c>
      <c r="D35" s="8">
        <f>D36+D38+D40+D43+D45+D47+D49+D51</f>
        <v>2751910</v>
      </c>
      <c r="E35" s="8">
        <f t="shared" ref="E35:F35" si="2">E36+E38+E40+E43+E45+E47+E49</f>
        <v>1284276</v>
      </c>
      <c r="F35" s="8">
        <f t="shared" si="2"/>
        <v>1062245</v>
      </c>
    </row>
    <row r="36" spans="1:6" ht="45" x14ac:dyDescent="0.25">
      <c r="A36" s="16" t="s">
        <v>29</v>
      </c>
      <c r="B36" s="5"/>
      <c r="C36" s="10" t="s">
        <v>30</v>
      </c>
      <c r="D36" s="5">
        <v>68000</v>
      </c>
      <c r="E36" s="5">
        <v>0</v>
      </c>
      <c r="F36" s="5">
        <v>0</v>
      </c>
    </row>
    <row r="37" spans="1:6" x14ac:dyDescent="0.25">
      <c r="A37" s="16" t="s">
        <v>29</v>
      </c>
      <c r="B37" s="5">
        <v>500</v>
      </c>
      <c r="C37" s="10" t="s">
        <v>31</v>
      </c>
      <c r="D37" s="19">
        <v>68000</v>
      </c>
      <c r="E37" s="19">
        <v>0</v>
      </c>
      <c r="F37" s="19">
        <v>0</v>
      </c>
    </row>
    <row r="38" spans="1:6" ht="60" x14ac:dyDescent="0.25">
      <c r="A38" s="16" t="s">
        <v>32</v>
      </c>
      <c r="B38" s="5"/>
      <c r="C38" s="10" t="s">
        <v>33</v>
      </c>
      <c r="D38" s="5">
        <v>544005</v>
      </c>
      <c r="E38" s="19">
        <v>0</v>
      </c>
      <c r="F38" s="19">
        <v>0</v>
      </c>
    </row>
    <row r="39" spans="1:6" x14ac:dyDescent="0.25">
      <c r="A39" s="16" t="s">
        <v>32</v>
      </c>
      <c r="B39" s="5">
        <v>500</v>
      </c>
      <c r="C39" s="20" t="s">
        <v>31</v>
      </c>
      <c r="D39" s="19">
        <v>544005</v>
      </c>
      <c r="E39" s="19">
        <v>0</v>
      </c>
      <c r="F39" s="19">
        <v>0</v>
      </c>
    </row>
    <row r="40" spans="1:6" ht="0.6" customHeight="1" x14ac:dyDescent="0.25">
      <c r="A40" s="37" t="s">
        <v>34</v>
      </c>
      <c r="B40" s="37"/>
      <c r="C40" s="10"/>
      <c r="D40" s="37">
        <v>30000</v>
      </c>
      <c r="E40" s="37">
        <v>30000</v>
      </c>
      <c r="F40" s="37">
        <v>30000</v>
      </c>
    </row>
    <row r="41" spans="1:6" ht="45" x14ac:dyDescent="0.25">
      <c r="A41" s="37"/>
      <c r="B41" s="37"/>
      <c r="C41" s="10" t="s">
        <v>77</v>
      </c>
      <c r="D41" s="37"/>
      <c r="E41" s="37"/>
      <c r="F41" s="37"/>
    </row>
    <row r="42" spans="1:6" ht="60" x14ac:dyDescent="0.25">
      <c r="A42" s="16" t="s">
        <v>34</v>
      </c>
      <c r="B42" s="5">
        <v>200</v>
      </c>
      <c r="C42" s="10" t="s">
        <v>14</v>
      </c>
      <c r="D42" s="5">
        <v>30000</v>
      </c>
      <c r="E42" s="5">
        <v>30000</v>
      </c>
      <c r="F42" s="5">
        <v>30000</v>
      </c>
    </row>
    <row r="43" spans="1:6" x14ac:dyDescent="0.25">
      <c r="A43" s="16" t="s">
        <v>35</v>
      </c>
      <c r="B43" s="5"/>
      <c r="C43" s="10" t="s">
        <v>36</v>
      </c>
      <c r="D43" s="5">
        <v>1042320</v>
      </c>
      <c r="E43" s="5">
        <v>1044276</v>
      </c>
      <c r="F43" s="5">
        <v>822245</v>
      </c>
    </row>
    <row r="44" spans="1:6" ht="59.25" customHeight="1" x14ac:dyDescent="0.25">
      <c r="A44" s="16" t="s">
        <v>35</v>
      </c>
      <c r="B44" s="5">
        <v>200</v>
      </c>
      <c r="C44" s="10" t="s">
        <v>14</v>
      </c>
      <c r="D44" s="19">
        <v>1042320</v>
      </c>
      <c r="E44" s="25">
        <v>1044276</v>
      </c>
      <c r="F44" s="25">
        <v>822245</v>
      </c>
    </row>
    <row r="45" spans="1:6" ht="45" x14ac:dyDescent="0.25">
      <c r="A45" s="16" t="s">
        <v>37</v>
      </c>
      <c r="B45" s="5"/>
      <c r="C45" s="10" t="s">
        <v>38</v>
      </c>
      <c r="D45" s="5">
        <v>10000</v>
      </c>
      <c r="E45" s="5">
        <v>10000</v>
      </c>
      <c r="F45" s="5">
        <v>10000</v>
      </c>
    </row>
    <row r="46" spans="1:6" ht="60" x14ac:dyDescent="0.25">
      <c r="A46" s="16" t="s">
        <v>37</v>
      </c>
      <c r="B46" s="5">
        <v>200</v>
      </c>
      <c r="C46" s="10" t="s">
        <v>14</v>
      </c>
      <c r="D46" s="19">
        <v>10000</v>
      </c>
      <c r="E46" s="19">
        <v>10000</v>
      </c>
      <c r="F46" s="19">
        <v>10000</v>
      </c>
    </row>
    <row r="47" spans="1:6" ht="45" x14ac:dyDescent="0.25">
      <c r="A47" s="16" t="s">
        <v>39</v>
      </c>
      <c r="B47" s="5"/>
      <c r="C47" s="10" t="s">
        <v>40</v>
      </c>
      <c r="D47" s="5">
        <v>110000</v>
      </c>
      <c r="E47" s="5">
        <v>200000</v>
      </c>
      <c r="F47" s="5">
        <v>200000</v>
      </c>
    </row>
    <row r="48" spans="1:6" ht="60" x14ac:dyDescent="0.25">
      <c r="A48" s="16" t="s">
        <v>39</v>
      </c>
      <c r="B48" s="5">
        <v>200</v>
      </c>
      <c r="C48" s="10" t="s">
        <v>14</v>
      </c>
      <c r="D48" s="19">
        <v>110000</v>
      </c>
      <c r="E48" s="19">
        <v>200000</v>
      </c>
      <c r="F48" s="19">
        <v>200000</v>
      </c>
    </row>
    <row r="49" spans="1:6" ht="45" x14ac:dyDescent="0.25">
      <c r="A49" s="16" t="s">
        <v>41</v>
      </c>
      <c r="B49" s="5"/>
      <c r="C49" s="10" t="s">
        <v>42</v>
      </c>
      <c r="D49" s="5">
        <v>813085</v>
      </c>
      <c r="E49" s="5">
        <v>0</v>
      </c>
      <c r="F49" s="5">
        <v>0</v>
      </c>
    </row>
    <row r="50" spans="1:6" x14ac:dyDescent="0.25">
      <c r="A50" s="16" t="s">
        <v>41</v>
      </c>
      <c r="B50" s="5">
        <v>500</v>
      </c>
      <c r="C50" s="10" t="s">
        <v>31</v>
      </c>
      <c r="D50" s="19">
        <v>813085</v>
      </c>
      <c r="E50" s="5">
        <v>0</v>
      </c>
      <c r="F50" s="5">
        <v>0</v>
      </c>
    </row>
    <row r="51" spans="1:6" ht="60" x14ac:dyDescent="0.25">
      <c r="A51" s="16" t="s">
        <v>84</v>
      </c>
      <c r="B51" s="11"/>
      <c r="C51" s="12" t="s">
        <v>73</v>
      </c>
      <c r="D51" s="5">
        <v>134500</v>
      </c>
      <c r="E51" s="5">
        <v>0</v>
      </c>
      <c r="F51" s="5">
        <v>0</v>
      </c>
    </row>
    <row r="52" spans="1:6" ht="60" x14ac:dyDescent="0.25">
      <c r="A52" s="16" t="s">
        <v>84</v>
      </c>
      <c r="B52" s="10">
        <v>200</v>
      </c>
      <c r="C52" s="10" t="s">
        <v>14</v>
      </c>
      <c r="D52" s="19">
        <v>134500</v>
      </c>
      <c r="E52" s="5">
        <v>0</v>
      </c>
      <c r="F52" s="5">
        <v>0</v>
      </c>
    </row>
    <row r="53" spans="1:6" ht="60" x14ac:dyDescent="0.25">
      <c r="A53" s="8">
        <v>1040000000</v>
      </c>
      <c r="B53" s="8"/>
      <c r="C53" s="9" t="s">
        <v>43</v>
      </c>
      <c r="D53" s="8">
        <f>D54+D56+D59</f>
        <v>55000</v>
      </c>
      <c r="E53" s="8">
        <f t="shared" ref="E53:F53" si="3">E54+E56+E59</f>
        <v>55000</v>
      </c>
      <c r="F53" s="8">
        <f t="shared" si="3"/>
        <v>55000</v>
      </c>
    </row>
    <row r="54" spans="1:6" ht="30" x14ac:dyDescent="0.25">
      <c r="A54" s="16" t="s">
        <v>44</v>
      </c>
      <c r="B54" s="5"/>
      <c r="C54" s="10" t="s">
        <v>45</v>
      </c>
      <c r="D54" s="5">
        <v>2000</v>
      </c>
      <c r="E54" s="16">
        <v>2000</v>
      </c>
      <c r="F54" s="16">
        <v>2000</v>
      </c>
    </row>
    <row r="55" spans="1:6" ht="60" x14ac:dyDescent="0.25">
      <c r="A55" s="16" t="s">
        <v>44</v>
      </c>
      <c r="B55" s="10">
        <v>200</v>
      </c>
      <c r="C55" s="10" t="s">
        <v>14</v>
      </c>
      <c r="D55" s="19">
        <v>2000</v>
      </c>
      <c r="E55" s="19">
        <v>2000</v>
      </c>
      <c r="F55" s="19">
        <v>2000</v>
      </c>
    </row>
    <row r="56" spans="1:6" ht="75" x14ac:dyDescent="0.25">
      <c r="A56" s="16" t="s">
        <v>46</v>
      </c>
      <c r="B56" s="5"/>
      <c r="C56" s="10" t="s">
        <v>47</v>
      </c>
      <c r="D56" s="5">
        <v>50000</v>
      </c>
      <c r="E56" s="16">
        <v>50000</v>
      </c>
      <c r="F56" s="16">
        <v>50000</v>
      </c>
    </row>
    <row r="57" spans="1:6" ht="14.45" customHeight="1" x14ac:dyDescent="0.25">
      <c r="A57" s="37" t="s">
        <v>46</v>
      </c>
      <c r="B57" s="37">
        <v>300</v>
      </c>
      <c r="C57" s="38" t="s">
        <v>48</v>
      </c>
      <c r="D57" s="39">
        <v>50000</v>
      </c>
      <c r="E57" s="39">
        <v>50000</v>
      </c>
      <c r="F57" s="39">
        <v>50000</v>
      </c>
    </row>
    <row r="58" spans="1:6" ht="14.45" customHeight="1" x14ac:dyDescent="0.25">
      <c r="A58" s="37"/>
      <c r="B58" s="37"/>
      <c r="C58" s="38"/>
      <c r="D58" s="40"/>
      <c r="E58" s="40"/>
      <c r="F58" s="40"/>
    </row>
    <row r="59" spans="1:6" ht="60" x14ac:dyDescent="0.25">
      <c r="A59" s="16" t="s">
        <v>49</v>
      </c>
      <c r="B59" s="5"/>
      <c r="C59" s="10" t="s">
        <v>50</v>
      </c>
      <c r="D59" s="5">
        <v>3000</v>
      </c>
      <c r="E59" s="16">
        <v>3000</v>
      </c>
      <c r="F59" s="16">
        <v>3000</v>
      </c>
    </row>
    <row r="60" spans="1:6" ht="60" x14ac:dyDescent="0.25">
      <c r="A60" s="16" t="s">
        <v>49</v>
      </c>
      <c r="B60" s="16">
        <v>200</v>
      </c>
      <c r="C60" s="10" t="s">
        <v>14</v>
      </c>
      <c r="D60" s="19">
        <v>3000</v>
      </c>
      <c r="E60" s="19">
        <v>3000</v>
      </c>
      <c r="F60" s="19">
        <v>3000</v>
      </c>
    </row>
    <row r="61" spans="1:6" ht="90" x14ac:dyDescent="0.25">
      <c r="A61" s="8">
        <v>1050000000</v>
      </c>
      <c r="B61" s="10"/>
      <c r="C61" s="9" t="s">
        <v>51</v>
      </c>
      <c r="D61" s="8">
        <f>D63+D64</f>
        <v>170000</v>
      </c>
      <c r="E61" s="8">
        <f t="shared" ref="E61:F61" si="4">E62</f>
        <v>0</v>
      </c>
      <c r="F61" s="8">
        <f t="shared" si="4"/>
        <v>0</v>
      </c>
    </row>
    <row r="62" spans="1:6" ht="60" x14ac:dyDescent="0.25">
      <c r="A62" s="32" t="s">
        <v>85</v>
      </c>
      <c r="B62" s="32"/>
      <c r="C62" s="33" t="s">
        <v>86</v>
      </c>
      <c r="D62" s="34">
        <v>85000</v>
      </c>
      <c r="E62" s="5">
        <v>0</v>
      </c>
      <c r="F62" s="5">
        <v>0</v>
      </c>
    </row>
    <row r="63" spans="1:6" ht="60" x14ac:dyDescent="0.25">
      <c r="A63" s="32" t="s">
        <v>85</v>
      </c>
      <c r="B63" s="32">
        <v>200</v>
      </c>
      <c r="C63" s="33" t="s">
        <v>14</v>
      </c>
      <c r="D63" s="34">
        <v>85000</v>
      </c>
      <c r="E63" s="31">
        <v>0</v>
      </c>
      <c r="F63" s="31">
        <v>0</v>
      </c>
    </row>
    <row r="64" spans="1:6" ht="60" x14ac:dyDescent="0.25">
      <c r="A64" s="32" t="s">
        <v>87</v>
      </c>
      <c r="B64" s="32"/>
      <c r="C64" s="33" t="s">
        <v>88</v>
      </c>
      <c r="D64" s="34">
        <v>85000</v>
      </c>
      <c r="E64" s="32">
        <v>0</v>
      </c>
      <c r="F64" s="32">
        <v>0</v>
      </c>
    </row>
    <row r="65" spans="1:6" ht="60" x14ac:dyDescent="0.25">
      <c r="A65" s="32" t="s">
        <v>87</v>
      </c>
      <c r="B65" s="32">
        <v>200</v>
      </c>
      <c r="C65" s="33" t="s">
        <v>14</v>
      </c>
      <c r="D65" s="34">
        <v>85000</v>
      </c>
      <c r="E65" s="32">
        <v>0</v>
      </c>
      <c r="F65" s="32">
        <v>0</v>
      </c>
    </row>
    <row r="66" spans="1:6" ht="75" x14ac:dyDescent="0.25">
      <c r="A66" s="8">
        <v>1060000000</v>
      </c>
      <c r="B66" s="8"/>
      <c r="C66" s="9" t="s">
        <v>52</v>
      </c>
      <c r="D66" s="8">
        <f>D69+D71+D67</f>
        <v>2010716</v>
      </c>
      <c r="E66" s="8">
        <f t="shared" ref="E66:F66" si="5">E69+E71+E67</f>
        <v>2010716</v>
      </c>
      <c r="F66" s="8">
        <f t="shared" si="5"/>
        <v>2010716</v>
      </c>
    </row>
    <row r="67" spans="1:6" ht="60" x14ac:dyDescent="0.25">
      <c r="A67" s="25">
        <v>1060110680</v>
      </c>
      <c r="B67" s="25"/>
      <c r="C67" s="26" t="s">
        <v>79</v>
      </c>
      <c r="D67" s="25">
        <v>636701</v>
      </c>
      <c r="E67" s="25">
        <v>636701</v>
      </c>
      <c r="F67" s="25">
        <v>636701</v>
      </c>
    </row>
    <row r="68" spans="1:6" ht="75" x14ac:dyDescent="0.25">
      <c r="A68" s="25">
        <v>1060110680</v>
      </c>
      <c r="B68" s="8">
        <v>600</v>
      </c>
      <c r="C68" s="26" t="s">
        <v>55</v>
      </c>
      <c r="D68" s="25">
        <v>636701</v>
      </c>
      <c r="E68" s="25">
        <v>636701</v>
      </c>
      <c r="F68" s="25">
        <v>636701</v>
      </c>
    </row>
    <row r="69" spans="1:6" ht="45" x14ac:dyDescent="0.25">
      <c r="A69" s="16" t="s">
        <v>53</v>
      </c>
      <c r="B69" s="5"/>
      <c r="C69" s="10" t="s">
        <v>54</v>
      </c>
      <c r="D69" s="5">
        <v>1372515</v>
      </c>
      <c r="E69" s="16">
        <v>1372515</v>
      </c>
      <c r="F69" s="16">
        <v>1372515</v>
      </c>
    </row>
    <row r="70" spans="1:6" ht="75" x14ac:dyDescent="0.25">
      <c r="A70" s="16" t="s">
        <v>53</v>
      </c>
      <c r="B70" s="5">
        <v>600</v>
      </c>
      <c r="C70" s="10" t="s">
        <v>55</v>
      </c>
      <c r="D70" s="19">
        <v>1372515</v>
      </c>
      <c r="E70" s="19">
        <v>1372515</v>
      </c>
      <c r="F70" s="19">
        <v>1372515</v>
      </c>
    </row>
    <row r="71" spans="1:6" ht="45" x14ac:dyDescent="0.25">
      <c r="A71" s="16" t="s">
        <v>56</v>
      </c>
      <c r="B71" s="5"/>
      <c r="C71" s="10" t="s">
        <v>57</v>
      </c>
      <c r="D71" s="5">
        <v>1500</v>
      </c>
      <c r="E71" s="16">
        <v>1500</v>
      </c>
      <c r="F71" s="16">
        <v>1500</v>
      </c>
    </row>
    <row r="72" spans="1:6" ht="75" x14ac:dyDescent="0.25">
      <c r="A72" s="16" t="s">
        <v>56</v>
      </c>
      <c r="B72" s="5">
        <v>600</v>
      </c>
      <c r="C72" s="10" t="s">
        <v>55</v>
      </c>
      <c r="D72" s="19">
        <v>1500</v>
      </c>
      <c r="E72" s="19">
        <v>1500</v>
      </c>
      <c r="F72" s="19">
        <v>1500</v>
      </c>
    </row>
    <row r="73" spans="1:6" ht="60" x14ac:dyDescent="0.25">
      <c r="A73" s="8">
        <v>1070000000</v>
      </c>
      <c r="B73" s="8"/>
      <c r="C73" s="9" t="s">
        <v>58</v>
      </c>
      <c r="D73" s="8">
        <f>D74+D76</f>
        <v>99950</v>
      </c>
      <c r="E73" s="8">
        <f t="shared" ref="E73:F73" si="6">E74+E76</f>
        <v>100850</v>
      </c>
      <c r="F73" s="8">
        <f t="shared" si="6"/>
        <v>104450</v>
      </c>
    </row>
    <row r="74" spans="1:6" ht="60" x14ac:dyDescent="0.25">
      <c r="A74" s="16">
        <v>1070110540</v>
      </c>
      <c r="B74" s="5"/>
      <c r="C74" s="10" t="s">
        <v>59</v>
      </c>
      <c r="D74" s="5">
        <v>150</v>
      </c>
      <c r="E74" s="16">
        <v>150</v>
      </c>
      <c r="F74" s="16">
        <v>150</v>
      </c>
    </row>
    <row r="75" spans="1:6" ht="60" x14ac:dyDescent="0.25">
      <c r="A75" s="16">
        <v>1070110540</v>
      </c>
      <c r="B75" s="5">
        <v>200</v>
      </c>
      <c r="C75" s="10" t="s">
        <v>14</v>
      </c>
      <c r="D75" s="19">
        <v>150</v>
      </c>
      <c r="E75" s="19">
        <v>150</v>
      </c>
      <c r="F75" s="19">
        <v>150</v>
      </c>
    </row>
    <row r="76" spans="1:6" ht="75" x14ac:dyDescent="0.25">
      <c r="A76" s="16">
        <v>1070151180</v>
      </c>
      <c r="B76" s="5"/>
      <c r="C76" s="10" t="s">
        <v>60</v>
      </c>
      <c r="D76" s="5">
        <f>D77+D78</f>
        <v>99800</v>
      </c>
      <c r="E76" s="25">
        <f t="shared" ref="E76:F76" si="7">E77+E78</f>
        <v>100700</v>
      </c>
      <c r="F76" s="25">
        <f t="shared" si="7"/>
        <v>104300</v>
      </c>
    </row>
    <row r="77" spans="1:6" ht="135" x14ac:dyDescent="0.25">
      <c r="A77" s="16">
        <v>1070151180</v>
      </c>
      <c r="B77" s="25">
        <v>100</v>
      </c>
      <c r="C77" s="10" t="s">
        <v>61</v>
      </c>
      <c r="D77" s="5">
        <v>77957</v>
      </c>
      <c r="E77" s="5">
        <v>78879</v>
      </c>
      <c r="F77" s="5">
        <v>82437</v>
      </c>
    </row>
    <row r="78" spans="1:6" ht="60" x14ac:dyDescent="0.25">
      <c r="A78" s="16">
        <v>1070151180</v>
      </c>
      <c r="B78" s="5">
        <v>200</v>
      </c>
      <c r="C78" s="10" t="s">
        <v>14</v>
      </c>
      <c r="D78" s="5">
        <v>21843</v>
      </c>
      <c r="E78" s="5">
        <v>21821</v>
      </c>
      <c r="F78" s="5">
        <v>21863</v>
      </c>
    </row>
    <row r="79" spans="1:6" ht="30" x14ac:dyDescent="0.25">
      <c r="A79" s="8">
        <v>1090000000</v>
      </c>
      <c r="B79" s="8"/>
      <c r="C79" s="14" t="s">
        <v>62</v>
      </c>
      <c r="D79" s="15">
        <f>D80+D84+D86+D88</f>
        <v>2556000</v>
      </c>
      <c r="E79" s="15">
        <f t="shared" ref="E79:F79" si="8">E80+E84+E86+E88</f>
        <v>2456000</v>
      </c>
      <c r="F79" s="15">
        <f t="shared" si="8"/>
        <v>2456000</v>
      </c>
    </row>
    <row r="80" spans="1:6" ht="45" x14ac:dyDescent="0.25">
      <c r="A80" s="16" t="s">
        <v>63</v>
      </c>
      <c r="B80" s="5"/>
      <c r="C80" s="12" t="s">
        <v>64</v>
      </c>
      <c r="D80" s="11">
        <f>D81+D82+D83</f>
        <v>776841</v>
      </c>
      <c r="E80" s="27">
        <f t="shared" ref="E80:F80" si="9">E81+E82+E83</f>
        <v>776841</v>
      </c>
      <c r="F80" s="27">
        <f t="shared" si="9"/>
        <v>776841</v>
      </c>
    </row>
    <row r="81" spans="1:6" ht="135" x14ac:dyDescent="0.25">
      <c r="A81" s="16" t="s">
        <v>63</v>
      </c>
      <c r="B81" s="25">
        <v>100</v>
      </c>
      <c r="C81" s="12" t="s">
        <v>61</v>
      </c>
      <c r="D81" s="11">
        <v>529114</v>
      </c>
      <c r="E81" s="27">
        <v>529114</v>
      </c>
      <c r="F81" s="27">
        <v>529114</v>
      </c>
    </row>
    <row r="82" spans="1:6" ht="60" x14ac:dyDescent="0.25">
      <c r="A82" s="16" t="s">
        <v>63</v>
      </c>
      <c r="B82" s="5">
        <v>200</v>
      </c>
      <c r="C82" s="12" t="s">
        <v>14</v>
      </c>
      <c r="D82" s="11">
        <v>243065</v>
      </c>
      <c r="E82" s="27">
        <v>243065</v>
      </c>
      <c r="F82" s="27">
        <v>243065</v>
      </c>
    </row>
    <row r="83" spans="1:6" ht="30" x14ac:dyDescent="0.25">
      <c r="A83" s="16" t="s">
        <v>63</v>
      </c>
      <c r="B83" s="5">
        <v>800</v>
      </c>
      <c r="C83" s="12" t="s">
        <v>65</v>
      </c>
      <c r="D83" s="11">
        <v>4662</v>
      </c>
      <c r="E83" s="27">
        <v>4662</v>
      </c>
      <c r="F83" s="27">
        <v>4662</v>
      </c>
    </row>
    <row r="84" spans="1:6" ht="30" x14ac:dyDescent="0.25">
      <c r="A84" s="25" t="s">
        <v>80</v>
      </c>
      <c r="B84" s="25"/>
      <c r="C84" s="26" t="s">
        <v>81</v>
      </c>
      <c r="D84" s="25">
        <v>894595</v>
      </c>
      <c r="E84" s="27">
        <v>894595</v>
      </c>
      <c r="F84" s="27">
        <v>894595</v>
      </c>
    </row>
    <row r="85" spans="1:6" ht="135" x14ac:dyDescent="0.25">
      <c r="A85" s="25" t="s">
        <v>80</v>
      </c>
      <c r="B85" s="25">
        <v>100</v>
      </c>
      <c r="C85" s="26" t="s">
        <v>61</v>
      </c>
      <c r="D85" s="25">
        <v>894595</v>
      </c>
      <c r="E85" s="27">
        <v>894595</v>
      </c>
      <c r="F85" s="27">
        <v>894595</v>
      </c>
    </row>
    <row r="86" spans="1:6" ht="30" x14ac:dyDescent="0.25">
      <c r="A86" s="16" t="s">
        <v>66</v>
      </c>
      <c r="B86" s="5"/>
      <c r="C86" s="12" t="s">
        <v>67</v>
      </c>
      <c r="D86" s="11">
        <v>784564</v>
      </c>
      <c r="E86" s="16">
        <v>784564</v>
      </c>
      <c r="F86" s="16">
        <v>784564</v>
      </c>
    </row>
    <row r="87" spans="1:6" ht="135" x14ac:dyDescent="0.25">
      <c r="A87" s="16" t="s">
        <v>66</v>
      </c>
      <c r="B87" s="5">
        <v>100</v>
      </c>
      <c r="C87" s="12" t="s">
        <v>68</v>
      </c>
      <c r="D87" s="11">
        <v>784564</v>
      </c>
      <c r="E87" s="16">
        <v>784564</v>
      </c>
      <c r="F87" s="16">
        <v>784564</v>
      </c>
    </row>
    <row r="88" spans="1:6" ht="90" x14ac:dyDescent="0.25">
      <c r="A88" s="16" t="s">
        <v>69</v>
      </c>
      <c r="B88" s="5"/>
      <c r="C88" s="12" t="s">
        <v>70</v>
      </c>
      <c r="D88" s="11">
        <v>100000</v>
      </c>
      <c r="E88" s="13">
        <v>0</v>
      </c>
      <c r="F88" s="5">
        <v>0</v>
      </c>
    </row>
    <row r="89" spans="1:6" x14ac:dyDescent="0.25">
      <c r="A89" s="16" t="s">
        <v>69</v>
      </c>
      <c r="B89" s="5">
        <v>500</v>
      </c>
      <c r="C89" s="10" t="s">
        <v>31</v>
      </c>
      <c r="D89" s="16">
        <v>100000</v>
      </c>
      <c r="E89" s="5">
        <v>0</v>
      </c>
      <c r="F89" s="5">
        <v>0</v>
      </c>
    </row>
    <row r="90" spans="1:6" ht="18.75" x14ac:dyDescent="0.25">
      <c r="A90" s="22"/>
    </row>
    <row r="91" spans="1:6" ht="18.75" x14ac:dyDescent="0.25">
      <c r="A91" s="22"/>
    </row>
    <row r="92" spans="1:6" ht="18.75" x14ac:dyDescent="0.25">
      <c r="A92" s="22"/>
    </row>
  </sheetData>
  <mergeCells count="16">
    <mergeCell ref="A10:F10"/>
    <mergeCell ref="A57:A58"/>
    <mergeCell ref="B57:B58"/>
    <mergeCell ref="C57:C58"/>
    <mergeCell ref="D57:D58"/>
    <mergeCell ref="E57:E58"/>
    <mergeCell ref="F57:F58"/>
    <mergeCell ref="A12:A13"/>
    <mergeCell ref="B12:B13"/>
    <mergeCell ref="C12:C13"/>
    <mergeCell ref="D12:F12"/>
    <mergeCell ref="A40:A41"/>
    <mergeCell ref="B40:B41"/>
    <mergeCell ref="D40:D41"/>
    <mergeCell ref="E40:E41"/>
    <mergeCell ref="F40:F41"/>
  </mergeCells>
  <pageMargins left="0.7" right="0.7" top="0.75" bottom="0.75" header="0.3" footer="0.3"/>
  <pageSetup paperSize="9" scale="8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2020-12-25T12:47:35Z</dcterms:modified>
</cp:coreProperties>
</file>